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choolsnsw-my.sharepoint.com/personal/renee_cobcroft2_det_nsw_edu_au/Documents/Desktop/833-maths/working files/"/>
    </mc:Choice>
  </mc:AlternateContent>
  <xr:revisionPtr revIDLastSave="213" documentId="8_{06CD3A80-ED3C-4878-847F-7FC4A386F6AC}" xr6:coauthVersionLast="47" xr6:coauthVersionMax="47" xr10:uidLastSave="{D92C1DFA-50C7-4ECE-85EE-FD52A859F0C0}"/>
  <bookViews>
    <workbookView xWindow="-98" yWindow="-98" windowWidth="17115" windowHeight="10755" activeTab="3" xr2:uid="{BCF50355-D1C1-4144-9304-EB089F5CCDBD}"/>
  </bookViews>
  <sheets>
    <sheet name="Title" sheetId="19" r:id="rId1"/>
    <sheet name="Instructions" sheetId="1" r:id="rId2"/>
    <sheet name="Class Data" sheetId="18" r:id="rId3"/>
    <sheet name="Investigation (1)" sheetId="3" r:id="rId4"/>
    <sheet name="Investigation (2)" sheetId="21" r:id="rId5"/>
    <sheet name="Investigation (3)" sheetId="22" r:id="rId6"/>
    <sheet name="Investigation (4)" sheetId="23" r:id="rId7"/>
    <sheet name="Investigation (5)" sheetId="24" r:id="rId8"/>
    <sheet name="Investigation (6)" sheetId="25" r:id="rId9"/>
    <sheet name="Investigation (7)" sheetId="26" r:id="rId10"/>
    <sheet name="Investigation (8)" sheetId="27" r:id="rId11"/>
    <sheet name="Investigation (9)" sheetId="28" r:id="rId12"/>
    <sheet name="Investigation (10)" sheetId="29" r:id="rId13"/>
    <sheet name="Investigation (11)" sheetId="30" r:id="rId14"/>
    <sheet name="Investigation (12)" sheetId="31" r:id="rId15"/>
    <sheet name="Investigation (13)" sheetId="32" r:id="rId16"/>
    <sheet name="Investigation (14)" sheetId="33" r:id="rId17"/>
    <sheet name="Investigation (15)" sheetId="34" r:id="rId18"/>
  </sheets>
  <externalReferences>
    <externalReference r:id="rId19"/>
  </externalReferences>
  <definedNames>
    <definedName name="Balance_Opt1">OFFSET('[1]Compound v Compound'!$E$16,,,'[1]Compound v Compound'!$M$1+1)</definedName>
    <definedName name="Balance_Opt2">OFFSET('[1]Compound v Compound'!$K$16,,,'[1]Compound v Compound'!$N$1+1)</definedName>
    <definedName name="Balance_SI">OFFSET('[1]Simple v Compound (variable)'!$J$15,,,'[1]Simple v Compound (variable)'!$L$1+1)</definedName>
    <definedName name="Frequency">'[1]periods p.a.'!$A$3:$A$7</definedName>
    <definedName name="OLE_LINK1" localSheetId="0">Title!$P$13</definedName>
    <definedName name="OneHundred">#REF!</definedName>
    <definedName name="OneThousand">#REF!</definedName>
    <definedName name="Ten">#REF!</definedName>
    <definedName name="Year_Opt1">OFFSET('[1]Compound v Compound'!$B$16,,,'[1]Compound v Compound'!$M$1+1)</definedName>
    <definedName name="Year_Opt2">OFFSET('[1]Compound v Compound'!$H$16,,,'[1]Compound v Compound'!$N$1+1)</definedName>
    <definedName name="Year_SI">OFFSET('[1]Simple v Compound (variable)'!$G$15,,,'[1]Simple v Compound (variable)'!$L$1+1)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8" l="1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F21" i="18"/>
  <c r="F20" i="18"/>
  <c r="F18" i="18"/>
  <c r="F17" i="18"/>
  <c r="F16" i="18"/>
  <c r="F15" i="18"/>
  <c r="F14" i="18"/>
  <c r="F13" i="18"/>
  <c r="F12" i="18"/>
  <c r="F11" i="18"/>
  <c r="F10" i="18"/>
  <c r="F9" i="18"/>
  <c r="F8" i="18"/>
  <c r="D17" i="18"/>
  <c r="D16" i="18"/>
  <c r="D15" i="18"/>
  <c r="D14" i="18"/>
  <c r="D13" i="18"/>
  <c r="D12" i="18"/>
  <c r="D11" i="18"/>
  <c r="D10" i="18"/>
  <c r="D9" i="18"/>
  <c r="D18" i="18"/>
  <c r="D19" i="18"/>
  <c r="D20" i="18"/>
  <c r="D21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L29" i="34"/>
  <c r="K29" i="34"/>
  <c r="B29" i="34"/>
  <c r="L28" i="34"/>
  <c r="K28" i="34" s="1"/>
  <c r="B28" i="34"/>
  <c r="B27" i="34"/>
  <c r="L26" i="34"/>
  <c r="K26" i="34"/>
  <c r="B26" i="34"/>
  <c r="L25" i="34"/>
  <c r="K25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L29" i="33"/>
  <c r="K29" i="33"/>
  <c r="B29" i="33"/>
  <c r="L28" i="33"/>
  <c r="K28" i="33" s="1"/>
  <c r="B28" i="33"/>
  <c r="B27" i="33"/>
  <c r="L26" i="33"/>
  <c r="K26" i="33"/>
  <c r="B26" i="33"/>
  <c r="L25" i="33"/>
  <c r="K25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L29" i="32"/>
  <c r="K29" i="32"/>
  <c r="B29" i="32"/>
  <c r="L28" i="32"/>
  <c r="K28" i="32" s="1"/>
  <c r="B28" i="32"/>
  <c r="B27" i="32"/>
  <c r="L26" i="32"/>
  <c r="K26" i="32"/>
  <c r="B26" i="32"/>
  <c r="L25" i="32"/>
  <c r="K25" i="32" s="1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L29" i="31"/>
  <c r="K29" i="31" s="1"/>
  <c r="B29" i="31"/>
  <c r="L28" i="31"/>
  <c r="K28" i="31" s="1"/>
  <c r="B28" i="31"/>
  <c r="B27" i="31"/>
  <c r="L26" i="31"/>
  <c r="K26" i="31"/>
  <c r="B26" i="31"/>
  <c r="L25" i="31"/>
  <c r="K25" i="31" s="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L29" i="30"/>
  <c r="K29" i="30" s="1"/>
  <c r="B29" i="30"/>
  <c r="L28" i="30"/>
  <c r="K28" i="30" s="1"/>
  <c r="B28" i="30"/>
  <c r="B27" i="30"/>
  <c r="L26" i="30"/>
  <c r="K26" i="30" s="1"/>
  <c r="B26" i="30"/>
  <c r="L25" i="30"/>
  <c r="K25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L29" i="29"/>
  <c r="K29" i="29" s="1"/>
  <c r="B29" i="29"/>
  <c r="L28" i="29"/>
  <c r="K28" i="29" s="1"/>
  <c r="B28" i="29"/>
  <c r="B27" i="29"/>
  <c r="L26" i="29"/>
  <c r="K26" i="29" s="1"/>
  <c r="B26" i="29"/>
  <c r="L25" i="29"/>
  <c r="K25" i="29"/>
  <c r="B25" i="29"/>
  <c r="B24" i="29"/>
  <c r="B23" i="29"/>
  <c r="B22" i="29"/>
  <c r="B21" i="29"/>
  <c r="B20" i="29"/>
  <c r="B19" i="29"/>
  <c r="B18" i="29"/>
  <c r="B17" i="29"/>
  <c r="B16" i="29"/>
  <c r="B15" i="29"/>
  <c r="B14" i="29"/>
  <c r="B13" i="29"/>
  <c r="B12" i="29"/>
  <c r="B11" i="29"/>
  <c r="B10" i="29"/>
  <c r="L29" i="28"/>
  <c r="K29" i="28"/>
  <c r="B29" i="28"/>
  <c r="L28" i="28"/>
  <c r="K28" i="28" s="1"/>
  <c r="B28" i="28"/>
  <c r="B27" i="28"/>
  <c r="L26" i="28"/>
  <c r="K26" i="28"/>
  <c r="B26" i="28"/>
  <c r="L25" i="28"/>
  <c r="K25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L29" i="27"/>
  <c r="K29" i="27"/>
  <c r="B29" i="27"/>
  <c r="L28" i="27"/>
  <c r="K28" i="27" s="1"/>
  <c r="B28" i="27"/>
  <c r="B27" i="27"/>
  <c r="L26" i="27"/>
  <c r="K26" i="27"/>
  <c r="B26" i="27"/>
  <c r="L25" i="27"/>
  <c r="K25" i="27" s="1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L29" i="26"/>
  <c r="K29" i="26"/>
  <c r="B29" i="26"/>
  <c r="L28" i="26"/>
  <c r="K28" i="26" s="1"/>
  <c r="B28" i="26"/>
  <c r="B27" i="26"/>
  <c r="L26" i="26"/>
  <c r="K26" i="26"/>
  <c r="B26" i="26"/>
  <c r="L25" i="26"/>
  <c r="K25" i="26" s="1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L29" i="25"/>
  <c r="K29" i="25"/>
  <c r="B29" i="25"/>
  <c r="L28" i="25"/>
  <c r="K28" i="25" s="1"/>
  <c r="B28" i="25"/>
  <c r="B27" i="25"/>
  <c r="L26" i="25"/>
  <c r="K26" i="25"/>
  <c r="B26" i="25"/>
  <c r="L25" i="25"/>
  <c r="K25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L29" i="24"/>
  <c r="K29" i="24"/>
  <c r="B29" i="24"/>
  <c r="L28" i="24"/>
  <c r="K28" i="24" s="1"/>
  <c r="B28" i="24"/>
  <c r="B27" i="24"/>
  <c r="L26" i="24"/>
  <c r="K26" i="24"/>
  <c r="B26" i="24"/>
  <c r="L25" i="24"/>
  <c r="K25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L29" i="23"/>
  <c r="K29" i="23" s="1"/>
  <c r="B29" i="23"/>
  <c r="L28" i="23"/>
  <c r="K28" i="23" s="1"/>
  <c r="B28" i="23"/>
  <c r="B27" i="23"/>
  <c r="L26" i="23"/>
  <c r="K26" i="23"/>
  <c r="B26" i="23"/>
  <c r="L25" i="23"/>
  <c r="K25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L29" i="22"/>
  <c r="K29" i="22"/>
  <c r="B29" i="22"/>
  <c r="L28" i="22"/>
  <c r="K28" i="22" s="1"/>
  <c r="B28" i="22"/>
  <c r="B27" i="22"/>
  <c r="L26" i="22"/>
  <c r="K26" i="22" s="1"/>
  <c r="B26" i="22"/>
  <c r="L25" i="22"/>
  <c r="K25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L29" i="21"/>
  <c r="K29" i="21"/>
  <c r="B29" i="21"/>
  <c r="L28" i="21"/>
  <c r="K28" i="21" s="1"/>
  <c r="B28" i="21"/>
  <c r="B27" i="21"/>
  <c r="L26" i="21"/>
  <c r="K26" i="21"/>
  <c r="D8" i="18" s="1"/>
  <c r="B26" i="21"/>
  <c r="L25" i="21"/>
  <c r="K25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L26" i="3"/>
  <c r="L28" i="3"/>
  <c r="L29" i="3"/>
  <c r="L25" i="3"/>
  <c r="F12" i="27" l="1"/>
  <c r="F12" i="22"/>
  <c r="F12" i="30"/>
  <c r="F12" i="23"/>
  <c r="F12" i="21"/>
  <c r="F12" i="26"/>
  <c r="F12" i="29"/>
  <c r="F12" i="25"/>
  <c r="F12" i="33"/>
  <c r="F12" i="28"/>
  <c r="F12" i="31"/>
  <c r="F12" i="34"/>
  <c r="F12" i="32"/>
  <c r="F15" i="24"/>
  <c r="F11" i="25"/>
  <c r="F15" i="26"/>
  <c r="F11" i="27"/>
  <c r="F15" i="28"/>
  <c r="F11" i="29"/>
  <c r="F15" i="30"/>
  <c r="F11" i="31"/>
  <c r="F15" i="32"/>
  <c r="F11" i="33"/>
  <c r="F15" i="34"/>
  <c r="F11" i="21"/>
  <c r="F15" i="22"/>
  <c r="F11" i="23"/>
  <c r="F12" i="24"/>
  <c r="F15" i="25"/>
  <c r="F11" i="26"/>
  <c r="F15" i="27"/>
  <c r="F11" i="28"/>
  <c r="F15" i="29"/>
  <c r="F11" i="30"/>
  <c r="F15" i="31"/>
  <c r="F11" i="32"/>
  <c r="F15" i="33"/>
  <c r="F11" i="34"/>
  <c r="F15" i="21"/>
  <c r="F11" i="22"/>
  <c r="F15" i="23"/>
  <c r="F11" i="24"/>
  <c r="F14" i="21"/>
  <c r="F14" i="22"/>
  <c r="F14" i="23"/>
  <c r="F14" i="24"/>
  <c r="F14" i="25"/>
  <c r="F14" i="26"/>
  <c r="F14" i="27"/>
  <c r="F14" i="28"/>
  <c r="F14" i="29"/>
  <c r="F14" i="30"/>
  <c r="F14" i="31"/>
  <c r="F14" i="32"/>
  <c r="F14" i="33"/>
  <c r="F14" i="34"/>
  <c r="K25" i="3"/>
  <c r="K29" i="3"/>
  <c r="K28" i="3"/>
  <c r="K26" i="3"/>
  <c r="D7" i="18" s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10" i="3"/>
  <c r="F7" i="18" l="1"/>
  <c r="F24" i="18" s="1"/>
  <c r="F23" i="18" s="1"/>
  <c r="G7" i="18"/>
  <c r="C7" i="18"/>
  <c r="C24" i="18" s="1"/>
  <c r="C23" i="18" s="1"/>
  <c r="F11" i="3"/>
  <c r="F12" i="3"/>
  <c r="F14" i="3"/>
  <c r="F15" i="3"/>
  <c r="D24" i="18"/>
  <c r="D23" i="18" s="1"/>
  <c r="G24" i="18" l="1"/>
  <c r="G23" i="18" s="1"/>
</calcChain>
</file>

<file path=xl/sharedStrings.xml><?xml version="1.0" encoding="utf-8"?>
<sst xmlns="http://schemas.openxmlformats.org/spreadsheetml/2006/main" count="376" uniqueCount="58">
  <si>
    <t xml:space="preserve"> | NSW Department of Education</t>
  </si>
  <si>
    <t>Myths and Misconceptions</t>
  </si>
  <si>
    <t>Learning intention</t>
  </si>
  <si>
    <t>•   To be able to make a prediction based on theoretical probability</t>
  </si>
  <si>
    <t>•   To be able to justify a prediction based on relative frequency of an experiment</t>
  </si>
  <si>
    <t>Success criteria</t>
  </si>
  <si>
    <t>•    I can make a prediction of the outcome of an event</t>
  </si>
  <si>
    <t>•    I can create simulations of tossing a coin</t>
  </si>
  <si>
    <t>•    I can make a prediction based on relative frequency of an experiment conducted</t>
  </si>
  <si>
    <t>Outcomes</t>
  </si>
  <si>
    <r>
      <t xml:space="preserve">•   develops understanding and fluency in mathematics through exploring and connecting mathematical concepts, choosing and applying mathematical techniques to solve problems, and communicating their thinking and reasoning coherently and clearly </t>
    </r>
    <r>
      <rPr>
        <b/>
        <sz val="12"/>
        <rFont val="Arial"/>
        <family val="2"/>
      </rPr>
      <t>MAO-WM-01</t>
    </r>
  </si>
  <si>
    <r>
      <t>•   solves problems involving the probabilites of simple chance experiments  </t>
    </r>
    <r>
      <rPr>
        <b/>
        <sz val="12"/>
        <rFont val="Arial"/>
        <family val="2"/>
      </rPr>
      <t>MA4-PRO-C-01</t>
    </r>
  </si>
  <si>
    <t>Mathematics K–10 Syllabus © NSW Education Standards Authority (NESA) for and on behalf of the Crown in right of the State of New South Wales, 2022.</t>
  </si>
  <si>
    <t>© NSW Department of Education, 2023</t>
  </si>
  <si>
    <t>The problem</t>
  </si>
  <si>
    <t>I am going to toss a coin 20 times. Suppose that the first four tosses have been heads.</t>
  </si>
  <si>
    <t>What do you expect from the next 16 tosses?</t>
  </si>
  <si>
    <r>
      <rPr>
        <b/>
        <sz val="12"/>
        <rFont val="Arial"/>
        <family val="2"/>
      </rPr>
      <t>Student A</t>
    </r>
    <r>
      <rPr>
        <sz val="12"/>
        <rFont val="Arial"/>
        <family val="2"/>
      </rPr>
      <t>: Believes I will get 10 heads and 10 tails, so I should expect 10 tails and 6 heads from the remaining 16 tosses.</t>
    </r>
  </si>
  <si>
    <r>
      <rPr>
        <b/>
        <sz val="12"/>
        <rFont val="Arial"/>
        <family val="2"/>
      </rPr>
      <t>Student B</t>
    </r>
    <r>
      <rPr>
        <sz val="12"/>
        <rFont val="Arial"/>
        <family val="2"/>
      </rPr>
      <t>: Believes, for the remaining 16 tosses I will get 8 heads and 8 tails.</t>
    </r>
  </si>
  <si>
    <t>Who is  correct?</t>
  </si>
  <si>
    <t>Student A</t>
  </si>
  <si>
    <t>Student B</t>
  </si>
  <si>
    <t>Total Heads</t>
  </si>
  <si>
    <t>Total Tails</t>
  </si>
  <si>
    <t>Remaining Heads</t>
  </si>
  <si>
    <t>Remaining Tails</t>
  </si>
  <si>
    <t>Investigation 1</t>
  </si>
  <si>
    <t>Investigation 2</t>
  </si>
  <si>
    <t>Investigation 3</t>
  </si>
  <si>
    <t>Investigation 4</t>
  </si>
  <si>
    <t>Investigation 5</t>
  </si>
  <si>
    <t>Investigation 6</t>
  </si>
  <si>
    <t>Investigation 7</t>
  </si>
  <si>
    <t>Investigation 8</t>
  </si>
  <si>
    <t>Investigation 9</t>
  </si>
  <si>
    <t>Investigation 10</t>
  </si>
  <si>
    <t>Investigation 11</t>
  </si>
  <si>
    <t>Investigation 12</t>
  </si>
  <si>
    <t>Investigation 13</t>
  </si>
  <si>
    <t>Investigation 14</t>
  </si>
  <si>
    <t>Investigation 15</t>
  </si>
  <si>
    <t>Average</t>
  </si>
  <si>
    <t>Data set 1</t>
  </si>
  <si>
    <t>Data set 2</t>
  </si>
  <si>
    <t>Data set 3</t>
  </si>
  <si>
    <t>Data set 4</t>
  </si>
  <si>
    <t>Data set 5</t>
  </si>
  <si>
    <t>Student A:</t>
  </si>
  <si>
    <t>Total heads</t>
  </si>
  <si>
    <t>Total tails</t>
  </si>
  <si>
    <t>Student B:</t>
  </si>
  <si>
    <t>Remaining heads</t>
  </si>
  <si>
    <t>Remaining tails</t>
  </si>
  <si>
    <t>Continue to press the F9 to refresh the data until you have four Heads in a row (red section).</t>
  </si>
  <si>
    <t>Press F9 for a final time after entering Data set 5 to update the Average.</t>
  </si>
  <si>
    <t>Copy the number of heads and tails into the appropriate column of the table.</t>
  </si>
  <si>
    <t>Press F9 to update the data</t>
  </si>
  <si>
    <t>Enter the number of heads and tails into the appropriate column of the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</si>
</sst>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rgb="FF041E42"/>
      <name val="Arial"/>
      <family val="2"/>
    </font>
    <font>
      <b/>
      <sz val="14"/>
      <color rgb="FF041E42"/>
      <name val="Arial"/>
      <family val="2"/>
    </font>
    <font>
      <b/>
      <sz val="12"/>
      <color theme="0"/>
      <name val="Arial"/>
      <family val="2"/>
    </font>
    <font>
      <b/>
      <sz val="18"/>
      <color rgb="FF041E4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C00000"/>
      <name val="Arial"/>
      <family val="2"/>
    </font>
    <font>
      <u/>
      <sz val="11"/>
      <color theme="10"/>
      <name val="Arial"/>
      <family val="2"/>
    </font>
    <font>
      <b/>
      <sz val="16"/>
      <color theme="0"/>
      <name val="Arial"/>
      <family val="2"/>
    </font>
    <font>
      <b/>
      <sz val="18"/>
      <color rgb="FF000066"/>
      <name val="Arial"/>
      <family val="2"/>
    </font>
    <font>
      <b/>
      <sz val="14"/>
      <color rgb="FF000066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Symbol"/>
      <family val="1"/>
      <charset val="2"/>
    </font>
    <font>
      <sz val="12"/>
      <color theme="1"/>
      <name val="Arial"/>
      <family val="2"/>
    </font>
    <font>
      <b/>
      <sz val="18"/>
      <color rgb="FF002664"/>
      <name val="Arial"/>
      <family val="2"/>
    </font>
    <font>
      <b/>
      <sz val="14"/>
      <color theme="0"/>
      <name val="Arial"/>
      <family val="2"/>
    </font>
    <font>
      <b/>
      <sz val="12"/>
      <color rgb="FFC00000"/>
      <name val="Arial"/>
      <family val="2"/>
    </font>
    <font>
      <sz val="16"/>
      <color rgb="FF9E2D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CC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302D6D"/>
      </left>
      <right/>
      <top style="thick">
        <color rgb="FF302D6D"/>
      </top>
      <bottom/>
      <diagonal/>
    </border>
    <border>
      <left/>
      <right/>
      <top style="thick">
        <color rgb="FF302D6D"/>
      </top>
      <bottom/>
      <diagonal/>
    </border>
    <border>
      <left/>
      <right style="thick">
        <color rgb="FF302D6D"/>
      </right>
      <top style="thick">
        <color rgb="FF302D6D"/>
      </top>
      <bottom/>
      <diagonal/>
    </border>
    <border>
      <left style="thick">
        <color rgb="FF302D6D"/>
      </left>
      <right/>
      <top/>
      <bottom/>
      <diagonal/>
    </border>
    <border>
      <left/>
      <right style="thick">
        <color rgb="FF302D6D"/>
      </right>
      <top/>
      <bottom/>
      <diagonal/>
    </border>
    <border>
      <left style="thick">
        <color rgb="FF302D6D"/>
      </left>
      <right/>
      <top/>
      <bottom style="thick">
        <color rgb="FF302D6D"/>
      </bottom>
      <diagonal/>
    </border>
    <border>
      <left/>
      <right/>
      <top/>
      <bottom style="thick">
        <color rgb="FF302D6D"/>
      </bottom>
      <diagonal/>
    </border>
    <border>
      <left/>
      <right style="thick">
        <color rgb="FF302D6D"/>
      </right>
      <top/>
      <bottom style="thick">
        <color rgb="FF302D6D"/>
      </bottom>
      <diagonal/>
    </border>
  </borders>
  <cellStyleXfs count="8">
    <xf numFmtId="0" fontId="0" fillId="0" borderId="0"/>
    <xf numFmtId="0" fontId="2" fillId="2" borderId="0">
      <alignment horizontal="center"/>
    </xf>
    <xf numFmtId="0" fontId="3" fillId="0" borderId="0">
      <alignment horizontal="center"/>
    </xf>
    <xf numFmtId="0" fontId="4" fillId="0" borderId="1"/>
    <xf numFmtId="0" fontId="11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21" fillId="7" borderId="1">
      <alignment vertical="center"/>
    </xf>
  </cellStyleXfs>
  <cellXfs count="64">
    <xf numFmtId="0" fontId="0" fillId="0" borderId="0" xfId="0"/>
    <xf numFmtId="0" fontId="3" fillId="3" borderId="0" xfId="2" applyFill="1">
      <alignment horizontal="center"/>
    </xf>
    <xf numFmtId="0" fontId="0" fillId="3" borderId="0" xfId="0" applyFill="1"/>
    <xf numFmtId="0" fontId="2" fillId="3" borderId="0" xfId="1" applyFill="1">
      <alignment horizontal="center"/>
    </xf>
    <xf numFmtId="0" fontId="0" fillId="3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8" fillId="3" borderId="0" xfId="0" applyFont="1" applyFill="1"/>
    <xf numFmtId="0" fontId="12" fillId="5" borderId="0" xfId="5" applyFont="1" applyFill="1" applyAlignment="1">
      <alignment vertical="center"/>
    </xf>
    <xf numFmtId="0" fontId="13" fillId="6" borderId="0" xfId="0" applyFont="1" applyFill="1" applyAlignment="1">
      <alignment horizontal="left" indent="2"/>
    </xf>
    <xf numFmtId="0" fontId="14" fillId="6" borderId="0" xfId="0" applyFont="1" applyFill="1" applyAlignment="1">
      <alignment horizontal="left" indent="2"/>
    </xf>
    <xf numFmtId="0" fontId="9" fillId="6" borderId="0" xfId="0" applyFont="1" applyFill="1" applyAlignment="1">
      <alignment horizontal="left" indent="2"/>
    </xf>
    <xf numFmtId="0" fontId="9" fillId="6" borderId="0" xfId="0" applyFont="1" applyFill="1" applyAlignment="1">
      <alignment horizontal="left" wrapText="1" indent="2"/>
    </xf>
    <xf numFmtId="0" fontId="9" fillId="3" borderId="0" xfId="1" applyFont="1" applyFill="1">
      <alignment horizontal="center"/>
    </xf>
    <xf numFmtId="0" fontId="15" fillId="6" borderId="0" xfId="4" applyFont="1" applyFill="1" applyBorder="1" applyAlignment="1">
      <alignment horizontal="left" vertical="center" wrapText="1" indent="2"/>
    </xf>
    <xf numFmtId="0" fontId="16" fillId="3" borderId="0" xfId="0" applyFont="1" applyFill="1"/>
    <xf numFmtId="0" fontId="15" fillId="6" borderId="0" xfId="6" applyFont="1" applyFill="1" applyBorder="1" applyAlignment="1">
      <alignment horizontal="left" indent="2"/>
    </xf>
    <xf numFmtId="0" fontId="18" fillId="6" borderId="0" xfId="0" applyFont="1" applyFill="1" applyAlignment="1">
      <alignment horizontal="left" vertical="center" indent="2"/>
    </xf>
    <xf numFmtId="0" fontId="18" fillId="3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left" indent="2"/>
    </xf>
    <xf numFmtId="0" fontId="6" fillId="0" borderId="0" xfId="2" applyFont="1" applyAlignment="1">
      <alignment horizontal="left"/>
    </xf>
    <xf numFmtId="0" fontId="0" fillId="3" borderId="0" xfId="0" applyFill="1" applyAlignment="1">
      <alignment horizontal="left" indent="2"/>
    </xf>
    <xf numFmtId="0" fontId="6" fillId="6" borderId="0" xfId="2" applyFont="1" applyFill="1" applyAlignment="1">
      <alignment horizontal="left" indent="2"/>
    </xf>
    <xf numFmtId="0" fontId="8" fillId="6" borderId="0" xfId="0" applyFont="1" applyFill="1" applyAlignment="1">
      <alignment horizontal="left"/>
    </xf>
    <xf numFmtId="0" fontId="0" fillId="6" borderId="0" xfId="0" applyFill="1"/>
    <xf numFmtId="0" fontId="10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6" borderId="0" xfId="0" applyFill="1" applyAlignment="1" applyProtection="1">
      <alignment horizontal="center"/>
      <protection hidden="1"/>
    </xf>
    <xf numFmtId="0" fontId="6" fillId="6" borderId="0" xfId="3" applyFont="1" applyFill="1" applyBorder="1"/>
    <xf numFmtId="0" fontId="19" fillId="6" borderId="0" xfId="0" applyFont="1" applyFill="1"/>
    <xf numFmtId="0" fontId="5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0" xfId="0" applyFill="1" applyProtection="1">
      <protection hidden="1"/>
    </xf>
    <xf numFmtId="0" fontId="20" fillId="6" borderId="0" xfId="3" applyFont="1" applyFill="1" applyBorder="1"/>
    <xf numFmtId="0" fontId="5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0" xfId="0" applyFont="1" applyFill="1"/>
    <xf numFmtId="0" fontId="21" fillId="6" borderId="0" xfId="7" applyFill="1" applyBorder="1">
      <alignment vertical="center"/>
    </xf>
    <xf numFmtId="0" fontId="9" fillId="6" borderId="0" xfId="0" applyFont="1" applyFill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0" fontId="22" fillId="6" borderId="0" xfId="0" applyFont="1" applyFill="1"/>
    <xf numFmtId="0" fontId="22" fillId="6" borderId="0" xfId="0" applyFont="1" applyFill="1" applyAlignment="1">
      <alignment horizontal="left"/>
    </xf>
    <xf numFmtId="0" fontId="19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3" borderId="3" xfId="0" applyFill="1" applyBorder="1"/>
    <xf numFmtId="0" fontId="22" fillId="3" borderId="4" xfId="0" applyFont="1" applyFill="1" applyBorder="1" applyAlignment="1">
      <alignment horizontal="center"/>
    </xf>
    <xf numFmtId="0" fontId="0" fillId="3" borderId="5" xfId="0" applyFill="1" applyBorder="1"/>
    <xf numFmtId="0" fontId="22" fillId="3" borderId="6" xfId="0" applyFont="1" applyFill="1" applyBorder="1"/>
    <xf numFmtId="0" fontId="22" fillId="3" borderId="7" xfId="0" applyFont="1" applyFill="1" applyBorder="1" applyAlignment="1">
      <alignment horizontal="center"/>
    </xf>
    <xf numFmtId="0" fontId="19" fillId="3" borderId="6" xfId="0" applyFont="1" applyFill="1" applyBorder="1"/>
    <xf numFmtId="0" fontId="19" fillId="3" borderId="7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0" fontId="0" fillId="3" borderId="8" xfId="0" applyFill="1" applyBorder="1"/>
    <xf numFmtId="0" fontId="9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3" borderId="10" xfId="0" applyFill="1" applyBorder="1"/>
    <xf numFmtId="0" fontId="19" fillId="6" borderId="0" xfId="0" applyFont="1" applyFill="1" applyAlignment="1">
      <alignment horizontal="right"/>
    </xf>
    <xf numFmtId="0" fontId="23" fillId="6" borderId="0" xfId="0" applyFont="1" applyFill="1"/>
    <xf numFmtId="0" fontId="19" fillId="8" borderId="2" xfId="0" applyFont="1" applyFill="1" applyBorder="1" applyAlignment="1" applyProtection="1">
      <alignment horizontal="center"/>
      <protection locked="0"/>
    </xf>
    <xf numFmtId="0" fontId="19" fillId="3" borderId="0" xfId="0" applyFont="1" applyFill="1" applyProtection="1">
      <protection locked="0"/>
    </xf>
    <xf numFmtId="0" fontId="19" fillId="3" borderId="0" xfId="0" applyFont="1" applyFill="1" applyAlignment="1" applyProtection="1">
      <alignment horizontal="center"/>
      <protection locked="0"/>
    </xf>
    <xf numFmtId="0" fontId="3" fillId="6" borderId="0" xfId="2" applyFill="1">
      <alignment horizontal="center"/>
    </xf>
  </cellXfs>
  <cellStyles count="8">
    <cellStyle name="DoE_Accent" xfId="1" xr:uid="{B29E81FF-D37E-4CA2-87BF-43DAE34BB82D}"/>
    <cellStyle name="DoE_Heading 2" xfId="2" xr:uid="{13369E59-A948-4997-9502-B197668E0CCA}"/>
    <cellStyle name="DoE-Heading1" xfId="3" xr:uid="{EC526EF7-53F1-43E2-AE7F-A8C40D4CE79C}"/>
    <cellStyle name="Hyperlink" xfId="4" builtinId="8"/>
    <cellStyle name="Hyperlink 2" xfId="6" xr:uid="{DCAACF64-65BB-4AAA-9A32-8D511E27AB81}"/>
    <cellStyle name="Normal" xfId="0" builtinId="0" customBuiltin="1"/>
    <cellStyle name="Normal 3" xfId="5" xr:uid="{4DD3647E-B114-436F-B0DD-52749337D04F}"/>
    <cellStyle name="Style 1" xfId="7" xr:uid="{B5F47189-79C5-4ECD-9C64-4C4BE51E85D2}"/>
  </cellStyles>
  <dxfs count="0"/>
  <tableStyles count="0" defaultTableStyle="TableStyleMedium2" defaultPivotStyle="PivotStyleLight16"/>
  <colors>
    <mruColors>
      <color rgb="FF9E2D16"/>
      <color rgb="FFEBEBEB"/>
      <color rgb="FFCE0037"/>
      <color rgb="FF302D6D"/>
      <color rgb="FF002664"/>
      <color rgb="FF000066"/>
      <color rgb="FF041E42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Student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'Class Data'!$C$6:$D$6</c:f>
              <c:strCache>
                <c:ptCount val="2"/>
                <c:pt idx="0">
                  <c:v>Total Heads</c:v>
                </c:pt>
                <c:pt idx="1">
                  <c:v>Total Tails</c:v>
                </c:pt>
              </c:strCache>
            </c:strRef>
          </c:cat>
          <c:val>
            <c:numRef>
              <c:f>'Class Data'!$C$23:$D$23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B-494F-830F-2E94EFAAD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495152"/>
        <c:axId val="700311008"/>
      </c:barChart>
      <c:catAx>
        <c:axId val="204549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311008"/>
        <c:crosses val="autoZero"/>
        <c:auto val="1"/>
        <c:lblAlgn val="ctr"/>
        <c:lblOffset val="100"/>
        <c:noMultiLvlLbl val="0"/>
      </c:catAx>
      <c:valAx>
        <c:axId val="700311008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4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Student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65027445123601"/>
          <c:y val="0.14194907454749978"/>
          <c:w val="0.86634972554876399"/>
          <c:h val="0.763587278862869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'Class Data'!$F$6:$G$6</c:f>
              <c:strCache>
                <c:ptCount val="2"/>
                <c:pt idx="0">
                  <c:v>Remaining Heads</c:v>
                </c:pt>
                <c:pt idx="1">
                  <c:v>Remaining Tails</c:v>
                </c:pt>
              </c:strCache>
            </c:strRef>
          </c:cat>
          <c:val>
            <c:numRef>
              <c:f>'Class Data'!$F$23:$G$23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4-4DBA-A506-59CD34D15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1846304"/>
        <c:axId val="56837744"/>
      </c:barChart>
      <c:catAx>
        <c:axId val="9218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744"/>
        <c:crosses val="autoZero"/>
        <c:auto val="1"/>
        <c:lblAlgn val="ctr"/>
        <c:lblOffset val="100"/>
        <c:noMultiLvlLbl val="0"/>
      </c:catAx>
      <c:valAx>
        <c:axId val="56837744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84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56333" y="201084"/>
    <xdr:ext cx="514858" cy="542925"/>
    <xdr:pic>
      <xdr:nvPicPr>
        <xdr:cNvPr id="2" name="Picture 1" descr="NSW government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333" y="201084"/>
          <a:ext cx="514858" cy="542925"/>
        </a:xfrm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EDF81E-74E9-4A24-B210-89B43ACC0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1C0F34-713D-450B-B01F-DA3C582FC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8F6EAF-56BE-41AD-916F-3750FD330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EACA47-1AC1-4CEF-9159-99A5BE38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216D2D-F1F8-4ADE-9CEF-64F5ECF2E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1FD9DA-083F-453F-BD12-B36719B23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E14729-0ADF-469D-A09B-E818CBAEB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FDBEC4-0BEE-4F59-89A2-297B1345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5FCBEE-6C99-4BF0-A047-2EB16FF93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20833</xdr:colOff>
      <xdr:row>0</xdr:row>
      <xdr:rowOff>1019828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80794" cy="1015066"/>
        </a:xfrm>
        <a:prstGeom prst="rect">
          <a:avLst/>
        </a:prstGeom>
      </xdr:spPr>
    </xdr:pic>
    <xdr:clientData/>
  </xdr:twoCellAnchor>
  <xdr:twoCellAnchor>
    <xdr:from>
      <xdr:col>0</xdr:col>
      <xdr:colOff>2180167</xdr:colOff>
      <xdr:row>8</xdr:row>
      <xdr:rowOff>137583</xdr:rowOff>
    </xdr:from>
    <xdr:to>
      <xdr:col>0</xdr:col>
      <xdr:colOff>6963833</xdr:colOff>
      <xdr:row>9</xdr:row>
      <xdr:rowOff>275167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2180167" y="3937000"/>
          <a:ext cx="4783666" cy="476250"/>
        </a:xfrm>
        <a:prstGeom prst="straightConnector1">
          <a:avLst/>
        </a:prstGeom>
        <a:ln w="28575">
          <a:solidFill>
            <a:srgbClr val="CE003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486833</xdr:colOff>
      <xdr:row>7</xdr:row>
      <xdr:rowOff>169334</xdr:rowOff>
    </xdr:from>
    <xdr:to>
      <xdr:col>0</xdr:col>
      <xdr:colOff>6963833</xdr:colOff>
      <xdr:row>15</xdr:row>
      <xdr:rowOff>55575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1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486833" y="3556001"/>
          <a:ext cx="6477000" cy="1833574"/>
          <a:chOff x="486833" y="3577167"/>
          <a:chExt cx="6477000" cy="183357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6833" y="3577167"/>
            <a:ext cx="4152930" cy="1833575"/>
          </a:xfrm>
          <a:prstGeom prst="rect">
            <a:avLst/>
          </a:prstGeom>
        </xdr:spPr>
      </xdr:pic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 flipV="1">
            <a:off x="2180167" y="3941762"/>
            <a:ext cx="4783666" cy="471488"/>
          </a:xfrm>
          <a:prstGeom prst="straightConnector1">
            <a:avLst/>
          </a:prstGeom>
          <a:ln w="28575">
            <a:solidFill>
              <a:srgbClr val="CE0037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 flipH="1">
            <a:off x="2438929" y="4460345"/>
            <a:ext cx="4524904" cy="556155"/>
          </a:xfrm>
          <a:prstGeom prst="straightConnector1">
            <a:avLst/>
          </a:prstGeom>
          <a:ln w="28575">
            <a:solidFill>
              <a:srgbClr val="CE0037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4</xdr:row>
      <xdr:rowOff>66674</xdr:rowOff>
    </xdr:from>
    <xdr:to>
      <xdr:col>12</xdr:col>
      <xdr:colOff>209550</xdr:colOff>
      <xdr:row>22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533400</xdr:colOff>
      <xdr:row>4</xdr:row>
      <xdr:rowOff>76200</xdr:rowOff>
    </xdr:from>
    <xdr:to>
      <xdr:col>16</xdr:col>
      <xdr:colOff>542925</xdr:colOff>
      <xdr:row>24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17</xdr:col>
      <xdr:colOff>28575</xdr:colOff>
      <xdr:row>1</xdr:row>
      <xdr:rowOff>1135410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0" cy="1129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49735" cy="1340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54E5AD-1760-4551-97AC-1B67F7875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9C9C53-CB04-4C32-9ED5-81BDA9F45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9E12D5-11C7-46E5-8CAB-3E494B405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C8D83E-B074-4913-98A7-894984E9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313764</xdr:colOff>
      <xdr:row>0</xdr:row>
      <xdr:rowOff>1340715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6CFB9-9448-48E3-9897-95B004BF8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139" cy="1340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hoolsnsw.sharepoint.com/sites/MCTEffectiveuseofSpreadsheetsandDesmosproject/Shared%20Documents/Spreadsheets/Matthew%20Whight/Stage%205%20Experimental%20Probability/compound-inter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ple v Compound (annual)"/>
      <sheetName val="Simple v Compound (variable)"/>
      <sheetName val="Compound v Compound"/>
      <sheetName val="periods p.a.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nsw.gov.au/about-us/copyright" TargetMode="External"/><Relationship Id="rId1" Type="http://schemas.openxmlformats.org/officeDocument/2006/relationships/hyperlink" Target="https://curriculum.nsw.edu.au/syllabuses/mathematics-k-10-2022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D118-2812-41EE-9050-BA052224AFCD}">
  <sheetPr codeName="Sheet1"/>
  <dimension ref="A1:H19"/>
  <sheetViews>
    <sheetView topLeftCell="A9" zoomScaleNormal="100" workbookViewId="0">
      <selection sqref="A1:XFD1"/>
    </sheetView>
  </sheetViews>
  <sheetFormatPr defaultColWidth="9" defaultRowHeight="13.5" x14ac:dyDescent="0.35"/>
  <cols>
    <col min="1" max="1" width="148.8125" style="18" customWidth="1"/>
    <col min="2" max="6" width="9" style="6"/>
    <col min="7" max="7" width="3.5" style="6" customWidth="1"/>
    <col min="8" max="16384" width="9" style="6"/>
  </cols>
  <sheetData>
    <row r="1" spans="1:8" ht="90" customHeight="1" x14ac:dyDescent="0.35">
      <c r="A1" s="7" t="s">
        <v>0</v>
      </c>
    </row>
    <row r="2" spans="1:8" ht="66.75" customHeight="1" x14ac:dyDescent="0.6">
      <c r="A2" s="8" t="s">
        <v>1</v>
      </c>
    </row>
    <row r="3" spans="1:8" ht="50.25" customHeight="1" x14ac:dyDescent="0.5">
      <c r="A3" s="9" t="s">
        <v>2</v>
      </c>
    </row>
    <row r="4" spans="1:8" ht="30" customHeight="1" x14ac:dyDescent="0.4">
      <c r="A4" s="10" t="s">
        <v>3</v>
      </c>
    </row>
    <row r="5" spans="1:8" ht="15" x14ac:dyDescent="0.4">
      <c r="A5" s="10" t="s">
        <v>4</v>
      </c>
    </row>
    <row r="6" spans="1:8" ht="39.75" customHeight="1" x14ac:dyDescent="0.5">
      <c r="A6" s="9" t="s">
        <v>5</v>
      </c>
    </row>
    <row r="7" spans="1:8" ht="30" customHeight="1" x14ac:dyDescent="0.4">
      <c r="A7" s="10" t="s">
        <v>6</v>
      </c>
    </row>
    <row r="8" spans="1:8" ht="15" x14ac:dyDescent="0.4">
      <c r="A8" s="10" t="s">
        <v>7</v>
      </c>
    </row>
    <row r="9" spans="1:8" ht="15" x14ac:dyDescent="0.4">
      <c r="A9" s="10" t="s">
        <v>8</v>
      </c>
    </row>
    <row r="10" spans="1:8" ht="32.25" customHeight="1" x14ac:dyDescent="0.5">
      <c r="A10" s="9" t="s">
        <v>9</v>
      </c>
    </row>
    <row r="11" spans="1:8" ht="45" customHeight="1" x14ac:dyDescent="0.4">
      <c r="A11" s="11" t="s">
        <v>10</v>
      </c>
      <c r="H11" s="12"/>
    </row>
    <row r="12" spans="1:8" ht="21" customHeight="1" x14ac:dyDescent="0.4">
      <c r="A12" s="10" t="s">
        <v>11</v>
      </c>
      <c r="H12" s="12"/>
    </row>
    <row r="13" spans="1:8" s="14" customFormat="1" ht="40.5" customHeight="1" x14ac:dyDescent="0.35">
      <c r="A13" s="13" t="s">
        <v>12</v>
      </c>
    </row>
    <row r="14" spans="1:8" s="14" customFormat="1" ht="11.65" x14ac:dyDescent="0.35">
      <c r="A14" s="15" t="s">
        <v>13</v>
      </c>
    </row>
    <row r="15" spans="1:8" ht="63" customHeight="1" x14ac:dyDescent="0.35">
      <c r="A15" s="16"/>
    </row>
    <row r="16" spans="1:8" ht="14.25" x14ac:dyDescent="0.35">
      <c r="A16" s="17"/>
    </row>
    <row r="17" spans="1:1" ht="14.25" x14ac:dyDescent="0.35">
      <c r="A17" s="17"/>
    </row>
    <row r="18" spans="1:1" ht="14.25" x14ac:dyDescent="0.35">
      <c r="A18" s="17"/>
    </row>
    <row r="19" spans="1:1" ht="14.25" x14ac:dyDescent="0.35">
      <c r="A19" s="17"/>
    </row>
  </sheetData>
  <sheetProtection algorithmName="SHA-512" hashValue="r+g5hSQFZd10rAP5faBaTsUMMaMKZ4Yg07NOw80/LJyn7x0RZ6xicq6trDnUXXQ+Z//3hr3Kb1nE9cIGPkwTWw==" saltValue="DZSru+NIJbII887/os4YCg==" spinCount="100000" sheet="1" objects="1" scenarios="1"/>
  <hyperlinks>
    <hyperlink ref="A13" r:id="rId1" xr:uid="{6DAD14F4-14F8-4525-927A-AF7E5681DAEE}"/>
    <hyperlink ref="A14" r:id="rId2" display="© NSW Department of Education, 2021" xr:uid="{E3FE3668-375D-4F4B-83AF-0E63C26533EA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5B5F-395F-447F-8030-A448E023556F}">
  <sheetPr codeName="Sheet9"/>
  <dimension ref="A1:M42"/>
  <sheetViews>
    <sheetView zoomScale="85" zoomScaleNormal="85" workbookViewId="0">
      <selection activeCell="B7" sqref="B7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H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H</v>
      </c>
      <c r="C11" s="23"/>
      <c r="D11" s="23"/>
      <c r="E11" s="29" t="s">
        <v>48</v>
      </c>
      <c r="F11" s="44">
        <f ca="1">COUNTIF(B10:B29,"H")</f>
        <v>12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H</v>
      </c>
      <c r="C12" s="23"/>
      <c r="D12" s="23"/>
      <c r="E12" s="29" t="s">
        <v>49</v>
      </c>
      <c r="F12" s="44">
        <f ca="1">COUNTIF(B10:B29,"T")</f>
        <v>8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T</v>
      </c>
      <c r="C14" s="23"/>
      <c r="D14" s="23"/>
      <c r="E14" s="43" t="s">
        <v>51</v>
      </c>
      <c r="F14" s="44">
        <f ca="1">COUNTIF(B14:B29,"H")</f>
        <v>9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7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H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H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T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H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H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T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H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H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T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OdhAkAgmGHpeBnBv+BY93UsmaGd4b4zfBuKwxoB89iMGSh8KPI1D0YkE/x7TFkvOSCdF4FZZTZrKvBEsBbWDbg==" saltValue="0PW0QXD/l8wg6yBESK5UmA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D590-5180-4006-AA92-270CCA4E67E2}">
  <sheetPr codeName="Sheet10"/>
  <dimension ref="A1:M42"/>
  <sheetViews>
    <sheetView zoomScale="85" zoomScaleNormal="85" workbookViewId="0">
      <selection activeCell="B7" sqref="B7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T</v>
      </c>
      <c r="C11" s="23"/>
      <c r="D11" s="23"/>
      <c r="E11" s="29" t="s">
        <v>48</v>
      </c>
      <c r="F11" s="44">
        <f ca="1">COUNTIF(B10:B29,"H")</f>
        <v>12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H</v>
      </c>
      <c r="C12" s="23"/>
      <c r="D12" s="23"/>
      <c r="E12" s="29" t="s">
        <v>49</v>
      </c>
      <c r="F12" s="44">
        <f ca="1">COUNTIF(B10:B29,"T")</f>
        <v>8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H</v>
      </c>
      <c r="C14" s="23"/>
      <c r="D14" s="23"/>
      <c r="E14" s="43" t="s">
        <v>51</v>
      </c>
      <c r="F14" s="44">
        <f ca="1">COUNTIF(B14:B29,"H")</f>
        <v>11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5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H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T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H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T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H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H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H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H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H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T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yLnO4pbYmL4cUI+6C0z20bIPdj4wGiocUAVQE/gVz4cBSBMPixtT5dYZfoyHpaHeVb/1AnjqvaAOTUmYbFSXcA==" saltValue="Z6Z9N0cJ7luNHwjMBfD4Ig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B9913-71AB-4FAB-9946-9F8D8B562C14}">
  <sheetPr codeName="Sheet11"/>
  <dimension ref="A1:M42"/>
  <sheetViews>
    <sheetView zoomScale="85" zoomScaleNormal="85" workbookViewId="0">
      <selection activeCell="B7" sqref="B7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H</v>
      </c>
      <c r="C11" s="23"/>
      <c r="D11" s="23"/>
      <c r="E11" s="29" t="s">
        <v>48</v>
      </c>
      <c r="F11" s="44">
        <f ca="1">COUNTIF(B10:B29,"H")</f>
        <v>10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T</v>
      </c>
      <c r="C12" s="23"/>
      <c r="D12" s="23"/>
      <c r="E12" s="29" t="s">
        <v>49</v>
      </c>
      <c r="F12" s="44">
        <f ca="1">COUNTIF(B10:B29,"T")</f>
        <v>10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H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H</v>
      </c>
      <c r="C14" s="23"/>
      <c r="D14" s="23"/>
      <c r="E14" s="43" t="s">
        <v>51</v>
      </c>
      <c r="F14" s="44">
        <f ca="1">COUNTIF(B14:B29,"H")</f>
        <v>8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T</v>
      </c>
      <c r="C15" s="23"/>
      <c r="D15" s="23"/>
      <c r="E15" s="43" t="s">
        <v>52</v>
      </c>
      <c r="F15" s="44">
        <f ca="1">COUNTIF(B14:B29,"T")</f>
        <v>8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T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H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H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H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H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T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H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H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T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T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fTFtCSSJUJDSYBMRepGUo1l/EdN0IXcNQU0eW1iDwnOue/6VslVGtvcVVmagMVLjnKukDI4bsdhBUdm0QTIVVw==" saltValue="6zXUwxzr7QOWdxOeLa50Ww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C476-1536-4A6F-B700-16FA19232019}">
  <sheetPr codeName="Sheet12"/>
  <dimension ref="A1:M42"/>
  <sheetViews>
    <sheetView zoomScale="85" zoomScaleNormal="85" workbookViewId="0">
      <selection activeCell="B7" sqref="B7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T</v>
      </c>
      <c r="C11" s="23"/>
      <c r="D11" s="23"/>
      <c r="E11" s="29" t="s">
        <v>48</v>
      </c>
      <c r="F11" s="44">
        <f ca="1">COUNTIF(B10:B29,"H")</f>
        <v>7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T</v>
      </c>
      <c r="C12" s="23"/>
      <c r="D12" s="23"/>
      <c r="E12" s="29" t="s">
        <v>49</v>
      </c>
      <c r="F12" s="44">
        <f ca="1">COUNTIF(B10:B29,"T")</f>
        <v>13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T</v>
      </c>
      <c r="C14" s="23"/>
      <c r="D14" s="23"/>
      <c r="E14" s="43" t="s">
        <v>51</v>
      </c>
      <c r="F14" s="44">
        <f ca="1">COUNTIF(B14:B29,"H")</f>
        <v>7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9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T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T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H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T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T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H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T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H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R8A5o2h9xK0j2jRtUMMTkxdlAOnL/zWaMyxUlpGwrDGkhxRrCcxfu7Q7M7xpBHB0DEN2I2QKiH0sExPJ7Oo7pw==" saltValue="8+ovkQkomAaDTo8Tp3N3J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905F-282D-4198-A302-9F06ABD297D0}">
  <sheetPr codeName="Sheet13"/>
  <dimension ref="A1:M42"/>
  <sheetViews>
    <sheetView zoomScale="70" zoomScaleNormal="70" workbookViewId="0">
      <selection activeCell="B7" sqref="B7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T</v>
      </c>
      <c r="C11" s="23"/>
      <c r="D11" s="23"/>
      <c r="E11" s="29" t="s">
        <v>48</v>
      </c>
      <c r="F11" s="44">
        <f ca="1">COUNTIF(B10:B29,"H")</f>
        <v>9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H</v>
      </c>
      <c r="C12" s="23"/>
      <c r="D12" s="23"/>
      <c r="E12" s="29" t="s">
        <v>49</v>
      </c>
      <c r="F12" s="44">
        <f ca="1">COUNTIF(B10:B29,"T")</f>
        <v>11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T</v>
      </c>
      <c r="C14" s="23"/>
      <c r="D14" s="23"/>
      <c r="E14" s="43" t="s">
        <v>51</v>
      </c>
      <c r="F14" s="44">
        <f ca="1">COUNTIF(B14:B29,"H")</f>
        <v>8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8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H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H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T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H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H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T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T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0s8o9OQgF+GY1FTOBZRurfhJX6yBzJ2puUr/DYla2t+Gi+XmmahJsLJHvbjtIJ58rBLvQ6UkGUmq3iaCeaBcOw==" saltValue="92WqQcWwO4bDfpE1GJwbQ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28DDA-CB8E-4A8C-84E0-ED311145E07B}">
  <sheetPr codeName="Sheet14"/>
  <dimension ref="A1:M42"/>
  <sheetViews>
    <sheetView zoomScale="85" zoomScaleNormal="85" workbookViewId="0">
      <selection activeCell="H38" sqref="H38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55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H</v>
      </c>
      <c r="C11" s="23"/>
      <c r="D11" s="23"/>
      <c r="E11" s="29" t="s">
        <v>48</v>
      </c>
      <c r="F11" s="44">
        <f ca="1">COUNTIF(B10:B29,"H")</f>
        <v>13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T</v>
      </c>
      <c r="C12" s="23"/>
      <c r="D12" s="23"/>
      <c r="E12" s="29" t="s">
        <v>49</v>
      </c>
      <c r="F12" s="44">
        <f ca="1">COUNTIF(B10:B29,"T")</f>
        <v>7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H</v>
      </c>
      <c r="C14" s="23"/>
      <c r="D14" s="23"/>
      <c r="E14" s="43" t="s">
        <v>51</v>
      </c>
      <c r="F14" s="44">
        <f ca="1">COUNTIF(B14:B29,"H")</f>
        <v>12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4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T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H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H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H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H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H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T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H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T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H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T0heAN5I+A7ynoq077uOqpVkPY+POfKajyOgm1D6PMWHy25hmDfsp6XM4vsVjzKN+lvaeIN1sWKcOftO7qchEg==" saltValue="426zvCsX59gEfTUSlgbb6g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78A5-8BF2-49F9-A582-A22BFFCB486B}">
  <sheetPr codeName="Sheet15"/>
  <dimension ref="A1:M42"/>
  <sheetViews>
    <sheetView zoomScale="85" zoomScaleNormal="85" workbookViewId="0">
      <selection activeCell="F28" sqref="F28:J29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55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H</v>
      </c>
      <c r="C11" s="23"/>
      <c r="D11" s="23"/>
      <c r="E11" s="29" t="s">
        <v>48</v>
      </c>
      <c r="F11" s="44">
        <f ca="1">COUNTIF(B10:B29,"H")</f>
        <v>12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H</v>
      </c>
      <c r="C12" s="23"/>
      <c r="D12" s="23"/>
      <c r="E12" s="29" t="s">
        <v>49</v>
      </c>
      <c r="F12" s="44">
        <f ca="1">COUNTIF(B10:B29,"T")</f>
        <v>8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H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T</v>
      </c>
      <c r="C14" s="23"/>
      <c r="D14" s="23"/>
      <c r="E14" s="43" t="s">
        <v>51</v>
      </c>
      <c r="F14" s="44">
        <f ca="1">COUNTIF(B14:B29,"H")</f>
        <v>9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7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T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H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T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T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T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H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H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H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H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H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3y5DL/uZ+HgywJrV9KHp4qVVVxy5PhkAmmbfcUndsOX0G8tK6mwaaCImFvN2TMzOu9BY1bSHljDR+E7BS4i8uA==" saltValue="7X7CURMJUf3lpL7esfMZp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8931-EEE9-4D7E-A0E8-045B80B30063}">
  <sheetPr codeName="Sheet16"/>
  <dimension ref="A1:M42"/>
  <sheetViews>
    <sheetView zoomScale="85" zoomScaleNormal="85" workbookViewId="0">
      <selection activeCell="E15" sqref="E15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55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T</v>
      </c>
      <c r="C11" s="23"/>
      <c r="D11" s="23"/>
      <c r="E11" s="29" t="s">
        <v>48</v>
      </c>
      <c r="F11" s="44">
        <f ca="1">COUNTIF(B10:B29,"H")</f>
        <v>10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H</v>
      </c>
      <c r="C12" s="23"/>
      <c r="D12" s="23"/>
      <c r="E12" s="29" t="s">
        <v>49</v>
      </c>
      <c r="F12" s="44">
        <f ca="1">COUNTIF(B10:B29,"T")</f>
        <v>10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H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H</v>
      </c>
      <c r="C14" s="23"/>
      <c r="D14" s="23"/>
      <c r="E14" s="43" t="s">
        <v>51</v>
      </c>
      <c r="F14" s="44">
        <f ca="1">COUNTIF(B14:B29,"H")</f>
        <v>8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T</v>
      </c>
      <c r="C15" s="23"/>
      <c r="D15" s="23"/>
      <c r="E15" s="43" t="s">
        <v>52</v>
      </c>
      <c r="F15" s="44">
        <f ca="1">COUNTIF(B14:B29,"T")</f>
        <v>8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H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T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H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H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H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H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T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H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T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T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1Jqd2JZsIRSCKVFzhoSVgw+TWu1BQEVof9d42BgKg83kmtEfuddGxExLIYC6055WVpo7LHnlFu+MgykIYLQirQ==" saltValue="UyHSyWO7u8fu861c6sHkbg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EBE1-C62D-4155-8453-B7CBD81E5C01}">
  <sheetPr codeName="Sheet17"/>
  <dimension ref="A1:M42"/>
  <sheetViews>
    <sheetView zoomScale="85" zoomScaleNormal="85" workbookViewId="0">
      <selection activeCell="P48" sqref="P48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55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H</v>
      </c>
      <c r="C11" s="23"/>
      <c r="D11" s="23"/>
      <c r="E11" s="29" t="s">
        <v>48</v>
      </c>
      <c r="F11" s="44">
        <f ca="1">COUNTIF(B10:B29,"H")</f>
        <v>5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T</v>
      </c>
      <c r="C12" s="23"/>
      <c r="D12" s="23"/>
      <c r="E12" s="29" t="s">
        <v>49</v>
      </c>
      <c r="F12" s="44">
        <f ca="1">COUNTIF(B10:B29,"T")</f>
        <v>15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T</v>
      </c>
      <c r="C14" s="23"/>
      <c r="D14" s="23"/>
      <c r="E14" s="43" t="s">
        <v>51</v>
      </c>
      <c r="F14" s="44">
        <f ca="1">COUNTIF(B14:B29,"H")</f>
        <v>4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12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T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T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H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T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T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H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T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H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T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T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T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R8lV/PkymTq3lO0k6hYJuMHabJCKIQ7gWkcxOIG0bq+squY2bvBsrCJkuYrq0NZinwNEZpS1//VGdsdDEJp2nQ==" saltValue="RsB01KQU+GQxcr7CnXad/w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4CBE-5C3D-4D12-816B-A42C8B4D9629}">
  <sheetPr codeName="Sheet2"/>
  <dimension ref="A1:H17"/>
  <sheetViews>
    <sheetView topLeftCell="A5" zoomScale="90" zoomScaleNormal="90" workbookViewId="0">
      <selection activeCell="A41" sqref="A41"/>
    </sheetView>
  </sheetViews>
  <sheetFormatPr defaultColWidth="9" defaultRowHeight="13.5" x14ac:dyDescent="0.35"/>
  <cols>
    <col min="1" max="1" width="159.25" style="2" customWidth="1"/>
    <col min="2" max="2" width="10.5625" style="2" customWidth="1"/>
    <col min="3" max="16384" width="9" style="2"/>
  </cols>
  <sheetData>
    <row r="1" spans="1:8" ht="81" customHeight="1" x14ac:dyDescent="0.4">
      <c r="A1" s="1"/>
    </row>
    <row r="2" spans="1:8" ht="48.75" customHeight="1" x14ac:dyDescent="0.6">
      <c r="A2" s="21" t="s">
        <v>14</v>
      </c>
      <c r="B2" s="19"/>
    </row>
    <row r="3" spans="1:8" ht="33" customHeight="1" x14ac:dyDescent="0.4">
      <c r="A3" s="10" t="s">
        <v>15</v>
      </c>
    </row>
    <row r="4" spans="1:8" ht="24" customHeight="1" x14ac:dyDescent="0.4">
      <c r="A4" s="10" t="s">
        <v>16</v>
      </c>
    </row>
    <row r="5" spans="1:8" s="20" customFormat="1" ht="28.5" customHeight="1" x14ac:dyDescent="0.4">
      <c r="A5" s="10" t="s">
        <v>17</v>
      </c>
    </row>
    <row r="6" spans="1:8" s="20" customFormat="1" ht="25.5" customHeight="1" x14ac:dyDescent="0.4">
      <c r="A6" s="10" t="s">
        <v>18</v>
      </c>
    </row>
    <row r="7" spans="1:8" s="20" customFormat="1" ht="26.25" customHeight="1" x14ac:dyDescent="0.4">
      <c r="A7" s="10" t="s">
        <v>19</v>
      </c>
    </row>
    <row r="8" spans="1:8" ht="30.75" customHeight="1" x14ac:dyDescent="0.4">
      <c r="A8" s="22"/>
      <c r="H8" s="3"/>
    </row>
    <row r="9" spans="1:8" ht="27" customHeight="1" x14ac:dyDescent="0.4">
      <c r="A9" s="58" t="s">
        <v>53</v>
      </c>
    </row>
    <row r="10" spans="1:8" ht="25.5" customHeight="1" x14ac:dyDescent="0.4">
      <c r="A10" s="58" t="s">
        <v>55</v>
      </c>
    </row>
    <row r="11" spans="1:8" ht="15" x14ac:dyDescent="0.4">
      <c r="A11" s="58"/>
    </row>
    <row r="12" spans="1:8" ht="15" x14ac:dyDescent="0.4">
      <c r="A12" s="58" t="s">
        <v>54</v>
      </c>
    </row>
    <row r="13" spans="1:8" x14ac:dyDescent="0.35">
      <c r="A13" s="23"/>
    </row>
    <row r="14" spans="1:8" x14ac:dyDescent="0.35">
      <c r="A14" s="23"/>
    </row>
    <row r="15" spans="1:8" x14ac:dyDescent="0.35">
      <c r="A15" s="23"/>
    </row>
    <row r="16" spans="1:8" x14ac:dyDescent="0.35">
      <c r="A16" s="23"/>
    </row>
    <row r="17" spans="1:1" x14ac:dyDescent="0.35">
      <c r="A17" s="23"/>
    </row>
  </sheetData>
  <sheetProtection algorithmName="SHA-512" hashValue="WZy7F6n+rtTgH0NbP9cGDBRPUQ3KFHignOOgRbhuLyQV1VzFAJj1JzX9fJWvyJoZ+tpgAoyEfTBOB5MrjQSU5g==" saltValue="hdIuB/7Ib/ebvSpfOqd+5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8F72-77D9-4D15-9EA5-3368A72F20FA}">
  <sheetPr codeName="Sheet18"/>
  <dimension ref="A2:Q38"/>
  <sheetViews>
    <sheetView topLeftCell="A2" workbookViewId="0">
      <selection activeCell="A21" sqref="A21"/>
    </sheetView>
  </sheetViews>
  <sheetFormatPr defaultColWidth="9" defaultRowHeight="13.5" x14ac:dyDescent="0.35"/>
  <cols>
    <col min="1" max="1" width="7.5625" style="2" customWidth="1"/>
    <col min="2" max="2" width="15.25" style="2" customWidth="1"/>
    <col min="3" max="3" width="13.5" style="2" customWidth="1"/>
    <col min="4" max="5" width="9" style="2"/>
    <col min="6" max="6" width="17.8125" style="2" customWidth="1"/>
    <col min="7" max="7" width="14.8125" style="2" customWidth="1"/>
    <col min="8" max="16384" width="9" style="2"/>
  </cols>
  <sheetData>
    <row r="2" spans="1:17" ht="107.2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7.350000000000001" customHeight="1" x14ac:dyDescent="0.55000000000000004">
      <c r="A3" s="23"/>
      <c r="B3" s="59" t="s">
        <v>56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3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5" x14ac:dyDescent="0.4">
      <c r="A5" s="23"/>
      <c r="B5" s="23"/>
      <c r="C5" s="63" t="s">
        <v>20</v>
      </c>
      <c r="D5" s="63"/>
      <c r="E5" s="23"/>
      <c r="F5" s="63" t="s">
        <v>21</v>
      </c>
      <c r="G5" s="6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35">
      <c r="A6" s="23"/>
      <c r="B6" s="23"/>
      <c r="C6" s="24" t="s">
        <v>22</v>
      </c>
      <c r="D6" s="24" t="s">
        <v>23</v>
      </c>
      <c r="E6" s="23"/>
      <c r="F6" s="24" t="s">
        <v>24</v>
      </c>
      <c r="G6" s="24" t="s">
        <v>25</v>
      </c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16.149999999999999" customHeight="1" x14ac:dyDescent="0.35">
      <c r="A7" s="23"/>
      <c r="B7" s="23" t="s">
        <v>26</v>
      </c>
      <c r="C7" s="25">
        <f>'Investigation (1)'!$K$25</f>
        <v>0</v>
      </c>
      <c r="D7" s="25">
        <f>'Investigation (1)'!$K$26</f>
        <v>0</v>
      </c>
      <c r="E7" s="23"/>
      <c r="F7" s="25">
        <f>'Investigation (1)'!$K$28</f>
        <v>0</v>
      </c>
      <c r="G7" s="25">
        <f>'Investigation (1)'!$K$29</f>
        <v>0</v>
      </c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16.149999999999999" customHeight="1" x14ac:dyDescent="0.35">
      <c r="A8" s="23"/>
      <c r="B8" s="23" t="s">
        <v>27</v>
      </c>
      <c r="C8" s="25">
        <f>'Investigation (2)'!$K$25</f>
        <v>0</v>
      </c>
      <c r="D8" s="25">
        <f>'Investigation (2)'!$K$26</f>
        <v>0</v>
      </c>
      <c r="E8" s="23"/>
      <c r="F8" s="25">
        <f>'Investigation (2)'!$K$28</f>
        <v>0</v>
      </c>
      <c r="G8" s="25">
        <f>'Investigation (2)'!$K$29</f>
        <v>0</v>
      </c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16.149999999999999" customHeight="1" x14ac:dyDescent="0.35">
      <c r="A9" s="23"/>
      <c r="B9" s="23" t="s">
        <v>28</v>
      </c>
      <c r="C9" s="25">
        <f>'Investigation (3)'!$K$25</f>
        <v>0</v>
      </c>
      <c r="D9" s="25">
        <f>'Investigation (3)'!$K$26</f>
        <v>0</v>
      </c>
      <c r="E9" s="23"/>
      <c r="F9" s="25">
        <f>'Investigation (3)'!$K$28</f>
        <v>0</v>
      </c>
      <c r="G9" s="25">
        <f>'Investigation (3)'!$K$29</f>
        <v>0</v>
      </c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16.149999999999999" customHeight="1" x14ac:dyDescent="0.35">
      <c r="A10" s="23"/>
      <c r="B10" s="23" t="s">
        <v>29</v>
      </c>
      <c r="C10" s="25">
        <f>'Investigation (4)'!$K$25</f>
        <v>0</v>
      </c>
      <c r="D10" s="25">
        <f>'Investigation (4)'!$K$26</f>
        <v>0</v>
      </c>
      <c r="E10" s="23"/>
      <c r="F10" s="25">
        <f>'Investigation (4)'!$K$28</f>
        <v>0</v>
      </c>
      <c r="G10" s="25">
        <f>'Investigation (4)'!$K$29</f>
        <v>0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16.149999999999999" customHeight="1" x14ac:dyDescent="0.35">
      <c r="A11" s="23"/>
      <c r="B11" s="23" t="s">
        <v>30</v>
      </c>
      <c r="C11" s="25">
        <f>'Investigation (5)'!$K$25</f>
        <v>0</v>
      </c>
      <c r="D11" s="25">
        <f>'Investigation (5)'!$K$26</f>
        <v>0</v>
      </c>
      <c r="E11" s="23"/>
      <c r="F11" s="25">
        <f>'Investigation (5)'!$K$28</f>
        <v>0</v>
      </c>
      <c r="G11" s="25">
        <f>'Investigation (5)'!$K$29</f>
        <v>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16.149999999999999" customHeight="1" x14ac:dyDescent="0.35">
      <c r="A12" s="23"/>
      <c r="B12" s="23" t="s">
        <v>31</v>
      </c>
      <c r="C12" s="25">
        <f>'Investigation (6)'!$K$25</f>
        <v>0</v>
      </c>
      <c r="D12" s="25">
        <f>'Investigation (6)'!$K$26</f>
        <v>0</v>
      </c>
      <c r="E12" s="23"/>
      <c r="F12" s="25">
        <f>'Investigation (6)'!$K$28</f>
        <v>0</v>
      </c>
      <c r="G12" s="25">
        <f>'Investigation (6)'!$K$29</f>
        <v>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16.149999999999999" customHeight="1" x14ac:dyDescent="0.35">
      <c r="A13" s="23"/>
      <c r="B13" s="23" t="s">
        <v>32</v>
      </c>
      <c r="C13" s="25">
        <f>'Investigation (7)'!$K$25</f>
        <v>0</v>
      </c>
      <c r="D13" s="25">
        <f>'Investigation (7)'!$K$26</f>
        <v>0</v>
      </c>
      <c r="E13" s="23"/>
      <c r="F13" s="25">
        <f>'Investigation (7)'!$K$28</f>
        <v>0</v>
      </c>
      <c r="G13" s="25">
        <f>'Investigation (7)'!$K$29</f>
        <v>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16.149999999999999" customHeight="1" x14ac:dyDescent="0.35">
      <c r="A14" s="23"/>
      <c r="B14" s="23" t="s">
        <v>33</v>
      </c>
      <c r="C14" s="25">
        <f>'Investigation (8)'!$K$25</f>
        <v>0</v>
      </c>
      <c r="D14" s="25">
        <f>'Investigation (8)'!$K$26</f>
        <v>0</v>
      </c>
      <c r="E14" s="23"/>
      <c r="F14" s="25">
        <f>'Investigation (8)'!$K$28</f>
        <v>0</v>
      </c>
      <c r="G14" s="25">
        <f>'Investigation (8)'!$K$29</f>
        <v>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ht="16.149999999999999" customHeight="1" x14ac:dyDescent="0.35">
      <c r="A15" s="23"/>
      <c r="B15" s="23" t="s">
        <v>34</v>
      </c>
      <c r="C15" s="25">
        <f>'Investigation (9)'!$K$25</f>
        <v>0</v>
      </c>
      <c r="D15" s="25">
        <f>'Investigation (9)'!$K$26</f>
        <v>0</v>
      </c>
      <c r="E15" s="23"/>
      <c r="F15" s="25">
        <f>'Investigation (9)'!$K$28</f>
        <v>0</v>
      </c>
      <c r="G15" s="25">
        <f>'Investigation (9)'!$K$29</f>
        <v>0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ht="16.149999999999999" customHeight="1" x14ac:dyDescent="0.35">
      <c r="A16" s="23"/>
      <c r="B16" s="23" t="s">
        <v>35</v>
      </c>
      <c r="C16" s="25">
        <f>'Investigation (10)'!$K$25</f>
        <v>0</v>
      </c>
      <c r="D16" s="25">
        <f>'Investigation (10)'!$K$26</f>
        <v>0</v>
      </c>
      <c r="E16" s="23"/>
      <c r="F16" s="25">
        <f>'Investigation (10)'!$K$28</f>
        <v>0</v>
      </c>
      <c r="G16" s="25">
        <f>'Investigation (10)'!$K$29</f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16.149999999999999" customHeight="1" x14ac:dyDescent="0.35">
      <c r="A17" s="23"/>
      <c r="B17" s="23" t="s">
        <v>36</v>
      </c>
      <c r="C17" s="25">
        <f>'Investigation (11)'!$K$25</f>
        <v>0</v>
      </c>
      <c r="D17" s="25">
        <f>'Investigation (11)'!$K$26</f>
        <v>0</v>
      </c>
      <c r="E17" s="23"/>
      <c r="F17" s="25">
        <f>'Investigation (11)'!$K$28</f>
        <v>0</v>
      </c>
      <c r="G17" s="25">
        <f>'Investigation (11)'!$K$29</f>
        <v>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16.149999999999999" customHeight="1" x14ac:dyDescent="0.35">
      <c r="A18" s="23"/>
      <c r="B18" s="23" t="s">
        <v>37</v>
      </c>
      <c r="C18" s="25">
        <f>'Investigation (12)'!$K$25</f>
        <v>0</v>
      </c>
      <c r="D18" s="25">
        <f>'Investigation (12)'!$K$26</f>
        <v>0</v>
      </c>
      <c r="E18" s="23"/>
      <c r="F18" s="25">
        <f>'Investigation (12)'!$K$28</f>
        <v>0</v>
      </c>
      <c r="G18" s="25">
        <f>'Investigation (12)'!$K$29</f>
        <v>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16.149999999999999" customHeight="1" x14ac:dyDescent="0.35">
      <c r="A19" s="23"/>
      <c r="B19" s="23" t="s">
        <v>38</v>
      </c>
      <c r="C19" s="25">
        <f>'Investigation (13)'!$K$25</f>
        <v>0</v>
      </c>
      <c r="D19" s="25">
        <f>'Investigation (13)'!$K$26</f>
        <v>0</v>
      </c>
      <c r="E19" s="23"/>
      <c r="F19" s="25">
        <f>'Investigation (13)'!$K$28</f>
        <v>0</v>
      </c>
      <c r="G19" s="25">
        <f>'Investigation (13)'!$K$29</f>
        <v>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16.149999999999999" customHeight="1" x14ac:dyDescent="0.35">
      <c r="A20" s="23"/>
      <c r="B20" s="23" t="s">
        <v>39</v>
      </c>
      <c r="C20" s="25">
        <f>'Investigation (14)'!$K$25</f>
        <v>0</v>
      </c>
      <c r="D20" s="25">
        <f>'Investigation (14)'!$K$26</f>
        <v>0</v>
      </c>
      <c r="E20" s="23"/>
      <c r="F20" s="25">
        <f>'Investigation (14)'!$K$28</f>
        <v>0</v>
      </c>
      <c r="G20" s="25">
        <f>'Investigation (14)'!$K$29</f>
        <v>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t="16.149999999999999" customHeight="1" x14ac:dyDescent="0.35">
      <c r="A21" s="23"/>
      <c r="B21" s="23" t="s">
        <v>40</v>
      </c>
      <c r="C21" s="25">
        <f>'Investigation (15)'!$K$25</f>
        <v>0</v>
      </c>
      <c r="D21" s="25">
        <f>'Investigation (15)'!$K$26</f>
        <v>0</v>
      </c>
      <c r="E21" s="23"/>
      <c r="F21" s="25">
        <f>'Investigation (15)'!$K$28</f>
        <v>0</v>
      </c>
      <c r="G21" s="25">
        <f>'Investigation (15)'!$K$29</f>
        <v>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x14ac:dyDescent="0.3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x14ac:dyDescent="0.35">
      <c r="A23" s="23"/>
      <c r="B23" s="23" t="s">
        <v>41</v>
      </c>
      <c r="C23" s="26">
        <f>IFERROR((SUM(C7:C21)/C24),0)</f>
        <v>0</v>
      </c>
      <c r="D23" s="26">
        <f>IFERROR((SUM(D7:D21)/D24),0)</f>
        <v>0</v>
      </c>
      <c r="E23" s="26"/>
      <c r="F23" s="26">
        <f>IFERROR((SUM(F7:F21)/F24),0)</f>
        <v>0</v>
      </c>
      <c r="G23" s="26">
        <f t="shared" ref="G23" si="0">IFERROR((SUM(G7:G21)/G24),0)</f>
        <v>0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1.5" customHeight="1" x14ac:dyDescent="0.35">
      <c r="A24" s="23"/>
      <c r="B24" s="23"/>
      <c r="C24" s="27">
        <f>COUNTIF(C7:C21,"&lt;&gt;0")</f>
        <v>0</v>
      </c>
      <c r="D24" s="27">
        <f>COUNTIF(D7:D21,"&lt;&gt;0")</f>
        <v>0</v>
      </c>
      <c r="E24" s="27"/>
      <c r="F24" s="27">
        <f>COUNTIF(F7:F21,"&lt;&gt;0")</f>
        <v>0</v>
      </c>
      <c r="G24" s="27">
        <f>COUNTIF(G7:G21,"&lt;&gt;0")</f>
        <v>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x14ac:dyDescent="0.3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3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x14ac:dyDescent="0.3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x14ac:dyDescent="0.3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x14ac:dyDescent="0.3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x14ac:dyDescent="0.3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x14ac:dyDescent="0.3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x14ac:dyDescent="0.3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8" spans="1:17" x14ac:dyDescent="0.35">
      <c r="N38" s="23"/>
    </row>
  </sheetData>
  <sheetProtection algorithmName="SHA-512" hashValue="pfpxYKEcSilaSZsGA3DRl5+4ax0XA8yghNaktlydDyOJeUau3Que3DxKOZKJCUgAE9myL1omRS3MZYfFKPQfOg==" saltValue="8NHingfhCyAoctR/acF7Hw==" spinCount="100000" sheet="1" objects="1" scenarios="1"/>
  <mergeCells count="2">
    <mergeCell ref="C5:D5"/>
    <mergeCell ref="F5:G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D92D-5DA9-4A7C-8A80-3DCAD1E30367}">
  <sheetPr codeName="Sheet3"/>
  <dimension ref="A1:M42"/>
  <sheetViews>
    <sheetView tabSelected="1" zoomScale="85" zoomScaleNormal="85" workbookViewId="0">
      <selection activeCell="F51" sqref="F51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H</v>
      </c>
      <c r="C11" s="23"/>
      <c r="D11" s="23"/>
      <c r="E11" s="29" t="s">
        <v>48</v>
      </c>
      <c r="F11" s="44">
        <f ca="1">COUNTIF(B10:B29,"H")</f>
        <v>11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H</v>
      </c>
      <c r="C12" s="23"/>
      <c r="D12" s="23"/>
      <c r="E12" s="29" t="s">
        <v>49</v>
      </c>
      <c r="F12" s="44">
        <f ca="1">COUNTIF(B10:B29,"T")</f>
        <v>9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H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H</v>
      </c>
      <c r="C14" s="23"/>
      <c r="D14" s="23"/>
      <c r="E14" s="43" t="s">
        <v>51</v>
      </c>
      <c r="F14" s="44">
        <f ca="1">COUNTIF(B14:B29,"H")</f>
        <v>8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8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T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T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T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T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H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H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T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H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T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T</v>
      </c>
      <c r="C27" s="23"/>
      <c r="D27" s="23"/>
      <c r="E27" s="52" t="s">
        <v>50</v>
      </c>
      <c r="F27" s="61"/>
      <c r="G27" s="62"/>
      <c r="H27" s="62"/>
      <c r="I27" s="62"/>
      <c r="J27" s="62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ni3sYxJdKazP7hlEbKmqULBwfD/T0pI9SR4xLkF/Ldw7treN13zWTFgQQiB441147Hj65erlpCLCc1JkkgHZ5A==" saltValue="YI6VPeYQGhBSto6oebE4+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DABD-0133-4B93-84CA-D42195236564}">
  <sheetPr codeName="Sheet4"/>
  <dimension ref="A1:M42"/>
  <sheetViews>
    <sheetView zoomScale="85" zoomScaleNormal="85" workbookViewId="0">
      <selection activeCell="J37" sqref="J37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H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H</v>
      </c>
      <c r="C11" s="23"/>
      <c r="D11" s="23"/>
      <c r="E11" s="29" t="s">
        <v>48</v>
      </c>
      <c r="F11" s="44">
        <f ca="1">COUNTIF(B10:B29,"H")</f>
        <v>8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T</v>
      </c>
      <c r="C12" s="23"/>
      <c r="D12" s="23"/>
      <c r="E12" s="29" t="s">
        <v>49</v>
      </c>
      <c r="F12" s="44">
        <f ca="1">COUNTIF(B10:B29,"T")</f>
        <v>12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H</v>
      </c>
      <c r="C14" s="23"/>
      <c r="D14" s="23"/>
      <c r="E14" s="43" t="s">
        <v>51</v>
      </c>
      <c r="F14" s="44">
        <f ca="1">COUNTIF(B14:B29,"H")</f>
        <v>6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T</v>
      </c>
      <c r="C15" s="23"/>
      <c r="D15" s="23"/>
      <c r="E15" s="43" t="s">
        <v>52</v>
      </c>
      <c r="F15" s="44">
        <f ca="1">COUNTIF(B14:B29,"T")</f>
        <v>10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T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H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T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H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T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H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T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T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T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9y1YA2My4ZSbjuz1+MsHlsvkUjLc95rhkMZUgzG9x8LBQVBZonr2EvZ2Hqdwi7Sg6UwLzgzAlzM3pzJcv7qyUg==" saltValue="Gp1Yep9xYk7GvM++YLX1wg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F42E-2DB3-4747-A75B-A741CE52ECB3}">
  <sheetPr codeName="Sheet5"/>
  <dimension ref="A1:M42"/>
  <sheetViews>
    <sheetView topLeftCell="A17" zoomScale="85" zoomScaleNormal="85" workbookViewId="0">
      <selection activeCell="B10" sqref="B10:B29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T</v>
      </c>
      <c r="C11" s="23"/>
      <c r="D11" s="23"/>
      <c r="E11" s="29" t="s">
        <v>48</v>
      </c>
      <c r="F11" s="44">
        <f ca="1">COUNTIF(B10:B29,"H")</f>
        <v>7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T</v>
      </c>
      <c r="C12" s="23"/>
      <c r="D12" s="23"/>
      <c r="E12" s="29" t="s">
        <v>49</v>
      </c>
      <c r="F12" s="44">
        <f ca="1">COUNTIF(B10:B29,"T")</f>
        <v>13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H</v>
      </c>
      <c r="C14" s="23"/>
      <c r="D14" s="23"/>
      <c r="E14" s="43" t="s">
        <v>51</v>
      </c>
      <c r="F14" s="44">
        <f ca="1">COUNTIF(B14:B29,"H")</f>
        <v>7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T</v>
      </c>
      <c r="C15" s="23"/>
      <c r="D15" s="23"/>
      <c r="E15" s="43" t="s">
        <v>52</v>
      </c>
      <c r="F15" s="44">
        <f ca="1">COUNTIF(B14:B29,"T")</f>
        <v>9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T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T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T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H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H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H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H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H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T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zRahYTLgnFBR0q3WUs6DghFwLcPy+jmvvYdgPAm50In27IS0f3lRg3Ms/MhR7oSB9Ai/SvREcVYMQ9E4D5yb8Q==" saltValue="tZniSAlwpCsRfOuJHLovB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4D1DD-EAE5-4F4E-A66A-C45C881D08C3}">
  <sheetPr codeName="Sheet6"/>
  <dimension ref="A1:M42"/>
  <sheetViews>
    <sheetView zoomScale="85" zoomScaleNormal="85" workbookViewId="0">
      <selection activeCell="B7" sqref="B7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T</v>
      </c>
      <c r="C11" s="23"/>
      <c r="D11" s="23"/>
      <c r="E11" s="29" t="s">
        <v>48</v>
      </c>
      <c r="F11" s="44">
        <f ca="1">COUNTIF(B10:B29,"H")</f>
        <v>6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T</v>
      </c>
      <c r="C12" s="23"/>
      <c r="D12" s="23"/>
      <c r="E12" s="29" t="s">
        <v>49</v>
      </c>
      <c r="F12" s="44">
        <f ca="1">COUNTIF(B10:B29,"T")</f>
        <v>14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T</v>
      </c>
      <c r="C14" s="23"/>
      <c r="D14" s="23"/>
      <c r="E14" s="43" t="s">
        <v>51</v>
      </c>
      <c r="F14" s="44">
        <f ca="1">COUNTIF(B14:B29,"H")</f>
        <v>6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T</v>
      </c>
      <c r="C15" s="23"/>
      <c r="D15" s="23"/>
      <c r="E15" s="43" t="s">
        <v>52</v>
      </c>
      <c r="F15" s="44">
        <f ca="1">COUNTIF(B14:B29,"T")</f>
        <v>10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T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T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T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T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T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H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H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H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H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T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T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Z9ScRcvPHY1AHL7ieYSwYHC/DJKa3Lgt0aToQMkLElU5NKwVGdYAfeWcLcLw8/iETsM3YdSeS9uujIzf2RSBdg==" saltValue="40BLgmci4vWRWUr6Acg/d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EF18-2198-4EEC-AF44-02662F8317F5}">
  <sheetPr codeName="Sheet7"/>
  <dimension ref="A1:M42"/>
  <sheetViews>
    <sheetView zoomScale="85" zoomScaleNormal="85" workbookViewId="0">
      <selection activeCell="B7" sqref="B7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T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T</v>
      </c>
      <c r="C11" s="23"/>
      <c r="D11" s="23"/>
      <c r="E11" s="29" t="s">
        <v>48</v>
      </c>
      <c r="F11" s="44">
        <f ca="1">COUNTIF(B10:B29,"H")</f>
        <v>9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H</v>
      </c>
      <c r="C12" s="23"/>
      <c r="D12" s="23"/>
      <c r="E12" s="29" t="s">
        <v>49</v>
      </c>
      <c r="F12" s="44">
        <f ca="1">COUNTIF(B10:B29,"T")</f>
        <v>11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H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H</v>
      </c>
      <c r="C14" s="23"/>
      <c r="D14" s="23"/>
      <c r="E14" s="43" t="s">
        <v>51</v>
      </c>
      <c r="F14" s="44">
        <f ca="1">COUNTIF(B14:B29,"H")</f>
        <v>7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T</v>
      </c>
      <c r="C15" s="23"/>
      <c r="D15" s="23"/>
      <c r="E15" s="43" t="s">
        <v>52</v>
      </c>
      <c r="F15" s="44">
        <f ca="1">COUNTIF(B14:B29,"T")</f>
        <v>9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T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H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T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H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T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H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H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H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T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T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h3X9M7MngxsYVW65ceCxolk373qpaXMU74f/vc81yBItk2jz3n3MiYOTarjRQOntCzlY8oPoUd8slEddkft4sw==" saltValue="CbTvTzmIis+MuUxQQW8LJA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CA803-8823-4BEC-9349-4A13B29CE958}">
  <sheetPr codeName="Sheet8"/>
  <dimension ref="A1:M42"/>
  <sheetViews>
    <sheetView zoomScale="85" zoomScaleNormal="85" workbookViewId="0">
      <selection activeCell="C13" sqref="C13"/>
    </sheetView>
  </sheetViews>
  <sheetFormatPr defaultColWidth="9" defaultRowHeight="13.5" x14ac:dyDescent="0.35"/>
  <cols>
    <col min="1" max="1" width="10.0625" style="4" customWidth="1"/>
    <col min="2" max="3" width="9" style="2"/>
    <col min="4" max="4" width="9" style="2" customWidth="1"/>
    <col min="5" max="5" width="18" style="2" customWidth="1"/>
    <col min="6" max="10" width="13.25" style="4" customWidth="1"/>
    <col min="11" max="11" width="14.375" style="2" customWidth="1"/>
    <col min="12" max="12" width="0.25" style="2" customWidth="1"/>
    <col min="13" max="13" width="14.375" style="2" customWidth="1"/>
    <col min="14" max="16384" width="9" style="2"/>
  </cols>
  <sheetData>
    <row r="1" spans="1:13" ht="124.5" customHeight="1" x14ac:dyDescent="0.35">
      <c r="A1" s="25"/>
      <c r="B1" s="23"/>
      <c r="C1" s="23"/>
      <c r="D1" s="23"/>
      <c r="E1" s="23"/>
      <c r="F1" s="25"/>
      <c r="G1" s="25"/>
      <c r="H1" s="25"/>
      <c r="I1" s="25"/>
      <c r="J1" s="25"/>
      <c r="K1" s="23"/>
      <c r="L1" s="23"/>
      <c r="M1" s="23"/>
    </row>
    <row r="2" spans="1:13" ht="22.5" x14ac:dyDescent="0.6">
      <c r="A2" s="25"/>
      <c r="B2" s="33" t="s">
        <v>1</v>
      </c>
      <c r="C2" s="28"/>
      <c r="D2" s="23"/>
      <c r="E2" s="23"/>
      <c r="F2" s="25"/>
      <c r="G2" s="25"/>
      <c r="H2" s="25"/>
      <c r="I2" s="25"/>
      <c r="J2" s="25"/>
      <c r="K2" s="23"/>
      <c r="L2" s="23"/>
      <c r="M2" s="23"/>
    </row>
    <row r="3" spans="1:13" x14ac:dyDescent="0.35">
      <c r="A3" s="25"/>
      <c r="B3" s="23"/>
      <c r="C3" s="23"/>
      <c r="D3" s="23"/>
      <c r="E3" s="23"/>
      <c r="F3" s="25"/>
      <c r="G3" s="25"/>
      <c r="H3" s="25"/>
      <c r="I3" s="25"/>
      <c r="J3" s="25"/>
      <c r="K3" s="23"/>
      <c r="L3" s="23"/>
      <c r="M3" s="23"/>
    </row>
    <row r="4" spans="1:13" ht="15" x14ac:dyDescent="0.4">
      <c r="A4" s="25"/>
      <c r="B4" s="29" t="s">
        <v>53</v>
      </c>
      <c r="C4" s="29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" x14ac:dyDescent="0.4">
      <c r="A5" s="25"/>
      <c r="B5" s="29"/>
      <c r="C5" s="29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 x14ac:dyDescent="0.4">
      <c r="A6" s="25"/>
      <c r="B6" s="29" t="s">
        <v>57</v>
      </c>
      <c r="C6" s="29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5" x14ac:dyDescent="0.4">
      <c r="A7" s="25"/>
      <c r="B7" s="29"/>
      <c r="C7" s="29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5" x14ac:dyDescent="0.4">
      <c r="A8" s="25"/>
      <c r="B8" s="29" t="s">
        <v>54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8.5" customHeight="1" x14ac:dyDescent="0.35">
      <c r="A9" s="25"/>
      <c r="B9" s="23"/>
      <c r="C9" s="23"/>
      <c r="D9" s="23"/>
      <c r="E9" s="23"/>
      <c r="F9" s="37"/>
      <c r="G9" s="37"/>
      <c r="H9" s="37"/>
      <c r="I9" s="37"/>
      <c r="J9" s="37"/>
      <c r="K9" s="23"/>
      <c r="L9" s="23"/>
      <c r="M9" s="23"/>
    </row>
    <row r="10" spans="1:13" ht="15" x14ac:dyDescent="0.4">
      <c r="A10" s="23"/>
      <c r="B10" s="5" t="str">
        <f ca="1">IF(RANDBETWEEN(0,1)=0, "H","T")</f>
        <v>H</v>
      </c>
      <c r="C10" s="23"/>
      <c r="D10" s="23"/>
      <c r="E10" s="41" t="s">
        <v>47</v>
      </c>
      <c r="F10" s="25"/>
      <c r="G10" s="25"/>
      <c r="H10" s="25"/>
      <c r="I10" s="25"/>
      <c r="J10" s="25"/>
      <c r="K10" s="23"/>
      <c r="L10" s="23"/>
      <c r="M10" s="23"/>
    </row>
    <row r="11" spans="1:13" ht="15" x14ac:dyDescent="0.4">
      <c r="A11" s="23"/>
      <c r="B11" s="5" t="str">
        <f t="shared" ref="B11:B29" ca="1" si="0">IF(RANDBETWEEN(0,1)=0, "H","T")</f>
        <v>H</v>
      </c>
      <c r="C11" s="23"/>
      <c r="D11" s="23"/>
      <c r="E11" s="29" t="s">
        <v>48</v>
      </c>
      <c r="F11" s="44">
        <f ca="1">COUNTIF(B10:B29,"H")</f>
        <v>13</v>
      </c>
      <c r="G11" s="25"/>
      <c r="H11" s="25"/>
      <c r="I11" s="25"/>
      <c r="J11" s="25"/>
      <c r="K11" s="23"/>
      <c r="L11" s="23"/>
      <c r="M11" s="23"/>
    </row>
    <row r="12" spans="1:13" ht="15" x14ac:dyDescent="0.4">
      <c r="A12" s="23"/>
      <c r="B12" s="5" t="str">
        <f t="shared" ca="1" si="0"/>
        <v>H</v>
      </c>
      <c r="C12" s="23"/>
      <c r="D12" s="23"/>
      <c r="E12" s="29" t="s">
        <v>49</v>
      </c>
      <c r="F12" s="44">
        <f ca="1">COUNTIF(B10:B29,"T")</f>
        <v>7</v>
      </c>
      <c r="G12" s="25"/>
      <c r="H12" s="25"/>
      <c r="I12" s="25"/>
      <c r="J12" s="25"/>
      <c r="K12" s="23"/>
      <c r="L12" s="23"/>
      <c r="M12" s="23"/>
    </row>
    <row r="13" spans="1:13" ht="15" x14ac:dyDescent="0.4">
      <c r="A13" s="23"/>
      <c r="B13" s="5" t="str">
        <f t="shared" ca="1" si="0"/>
        <v>T</v>
      </c>
      <c r="C13" s="23"/>
      <c r="D13" s="23"/>
      <c r="E13" s="42" t="s">
        <v>50</v>
      </c>
      <c r="F13" s="44"/>
      <c r="G13" s="25"/>
      <c r="H13" s="25"/>
      <c r="I13" s="25"/>
      <c r="J13" s="25"/>
      <c r="K13" s="23"/>
      <c r="L13" s="23"/>
      <c r="M13" s="23"/>
    </row>
    <row r="14" spans="1:13" ht="15" x14ac:dyDescent="0.4">
      <c r="A14" s="23"/>
      <c r="B14" s="34" t="str">
        <f t="shared" ca="1" si="0"/>
        <v>T</v>
      </c>
      <c r="C14" s="23"/>
      <c r="D14" s="23"/>
      <c r="E14" s="43" t="s">
        <v>51</v>
      </c>
      <c r="F14" s="44">
        <f ca="1">COUNTIF(B14:B29,"H")</f>
        <v>10</v>
      </c>
      <c r="G14" s="25"/>
      <c r="H14" s="25"/>
      <c r="I14" s="25"/>
      <c r="J14" s="25"/>
      <c r="K14" s="23"/>
      <c r="L14" s="23"/>
      <c r="M14" s="23"/>
    </row>
    <row r="15" spans="1:13" ht="15" x14ac:dyDescent="0.4">
      <c r="A15" s="23"/>
      <c r="B15" s="34" t="str">
        <f t="shared" ca="1" si="0"/>
        <v>H</v>
      </c>
      <c r="C15" s="23"/>
      <c r="D15" s="23"/>
      <c r="E15" s="43" t="s">
        <v>52</v>
      </c>
      <c r="F15" s="44">
        <f ca="1">COUNTIF(B14:B29,"T")</f>
        <v>6</v>
      </c>
      <c r="G15" s="25"/>
      <c r="H15" s="25"/>
      <c r="I15" s="25"/>
      <c r="J15" s="25"/>
      <c r="K15" s="23"/>
      <c r="L15" s="23"/>
      <c r="M15" s="23"/>
    </row>
    <row r="16" spans="1:13" ht="15" x14ac:dyDescent="0.4">
      <c r="A16" s="23"/>
      <c r="B16" s="34" t="str">
        <f t="shared" ca="1" si="0"/>
        <v>H</v>
      </c>
      <c r="C16" s="23"/>
      <c r="D16" s="23"/>
      <c r="E16" s="23"/>
      <c r="F16" s="25"/>
      <c r="G16" s="25"/>
      <c r="H16" s="25"/>
      <c r="I16" s="25"/>
      <c r="J16" s="25"/>
      <c r="K16" s="23"/>
      <c r="L16" s="23"/>
      <c r="M16" s="23"/>
    </row>
    <row r="17" spans="1:13" ht="15" x14ac:dyDescent="0.4">
      <c r="A17" s="23"/>
      <c r="B17" s="34" t="str">
        <f t="shared" ca="1" si="0"/>
        <v>T</v>
      </c>
      <c r="C17" s="23"/>
      <c r="D17" s="23"/>
      <c r="E17" s="23"/>
      <c r="F17" s="38"/>
      <c r="G17" s="39"/>
      <c r="H17" s="39"/>
      <c r="I17" s="39"/>
      <c r="J17" s="39"/>
      <c r="K17" s="23"/>
      <c r="L17" s="23"/>
      <c r="M17" s="23"/>
    </row>
    <row r="18" spans="1:13" ht="15" x14ac:dyDescent="0.4">
      <c r="A18" s="23"/>
      <c r="B18" s="34" t="str">
        <f t="shared" ca="1" si="0"/>
        <v>H</v>
      </c>
      <c r="C18" s="23"/>
      <c r="D18" s="23"/>
      <c r="E18" s="23"/>
      <c r="F18" s="38"/>
      <c r="G18" s="39"/>
      <c r="H18" s="39"/>
      <c r="I18" s="39"/>
      <c r="J18" s="39"/>
      <c r="K18" s="23"/>
      <c r="L18" s="23"/>
      <c r="M18" s="23"/>
    </row>
    <row r="19" spans="1:13" ht="15" x14ac:dyDescent="0.4">
      <c r="A19" s="23"/>
      <c r="B19" s="34" t="str">
        <f t="shared" ca="1" si="0"/>
        <v>H</v>
      </c>
      <c r="C19" s="23"/>
      <c r="D19" s="23"/>
      <c r="E19" s="23"/>
      <c r="F19" s="38"/>
      <c r="G19" s="39"/>
      <c r="H19" s="39"/>
      <c r="I19" s="39"/>
      <c r="J19" s="39"/>
      <c r="K19" s="23"/>
      <c r="L19" s="23"/>
      <c r="M19" s="23"/>
    </row>
    <row r="20" spans="1:13" ht="15" x14ac:dyDescent="0.4">
      <c r="A20" s="23"/>
      <c r="B20" s="34" t="str">
        <f t="shared" ca="1" si="0"/>
        <v>H</v>
      </c>
      <c r="C20" s="23"/>
      <c r="D20" s="23"/>
      <c r="E20" s="23"/>
      <c r="F20" s="38"/>
      <c r="G20" s="39"/>
      <c r="H20" s="39"/>
      <c r="I20" s="39"/>
      <c r="J20" s="39"/>
      <c r="K20" s="23"/>
      <c r="L20" s="23"/>
      <c r="M20" s="23"/>
    </row>
    <row r="21" spans="1:13" ht="15" x14ac:dyDescent="0.4">
      <c r="A21" s="23"/>
      <c r="B21" s="34" t="str">
        <f t="shared" ca="1" si="0"/>
        <v>T</v>
      </c>
      <c r="C21" s="23"/>
      <c r="D21" s="23"/>
      <c r="E21" s="23"/>
      <c r="F21" s="38"/>
      <c r="G21" s="39"/>
      <c r="H21" s="39"/>
      <c r="I21" s="39"/>
      <c r="J21" s="39"/>
      <c r="K21" s="23"/>
      <c r="L21" s="23"/>
      <c r="M21" s="23"/>
    </row>
    <row r="22" spans="1:13" ht="15.4" thickBot="1" x14ac:dyDescent="0.45">
      <c r="A22" s="23"/>
      <c r="B22" s="34" t="str">
        <f t="shared" ca="1" si="0"/>
        <v>T</v>
      </c>
      <c r="C22" s="23"/>
      <c r="D22" s="23"/>
      <c r="E22" s="23"/>
      <c r="F22" s="38"/>
      <c r="G22" s="39"/>
      <c r="H22" s="39"/>
      <c r="I22" s="39"/>
      <c r="J22" s="39"/>
      <c r="K22" s="23"/>
      <c r="L22" s="23"/>
      <c r="M22" s="23"/>
    </row>
    <row r="23" spans="1:13" ht="15.4" thickTop="1" x14ac:dyDescent="0.4">
      <c r="A23" s="23"/>
      <c r="B23" s="34" t="str">
        <f t="shared" ca="1" si="0"/>
        <v>H</v>
      </c>
      <c r="C23" s="23"/>
      <c r="D23" s="23"/>
      <c r="E23" s="45"/>
      <c r="F23" s="46" t="s">
        <v>42</v>
      </c>
      <c r="G23" s="46" t="s">
        <v>43</v>
      </c>
      <c r="H23" s="46" t="s">
        <v>44</v>
      </c>
      <c r="I23" s="46" t="s">
        <v>45</v>
      </c>
      <c r="J23" s="46" t="s">
        <v>46</v>
      </c>
      <c r="K23" s="47"/>
      <c r="L23" s="23"/>
      <c r="M23" s="23"/>
    </row>
    <row r="24" spans="1:13" ht="15" x14ac:dyDescent="0.4">
      <c r="A24" s="23"/>
      <c r="B24" s="34" t="str">
        <f t="shared" ca="1" si="0"/>
        <v>T</v>
      </c>
      <c r="C24" s="23"/>
      <c r="D24" s="23"/>
      <c r="E24" s="48" t="s">
        <v>47</v>
      </c>
      <c r="F24" s="40"/>
      <c r="G24" s="40"/>
      <c r="H24" s="40"/>
      <c r="I24" s="40"/>
      <c r="J24" s="40"/>
      <c r="K24" s="49" t="s">
        <v>41</v>
      </c>
      <c r="L24" s="23"/>
      <c r="M24" s="23"/>
    </row>
    <row r="25" spans="1:13" ht="15" x14ac:dyDescent="0.4">
      <c r="A25" s="23"/>
      <c r="B25" s="34" t="str">
        <f t="shared" ca="1" si="0"/>
        <v>T</v>
      </c>
      <c r="C25" s="23"/>
      <c r="D25" s="23"/>
      <c r="E25" s="50" t="s">
        <v>48</v>
      </c>
      <c r="F25" s="60"/>
      <c r="G25" s="60"/>
      <c r="H25" s="60"/>
      <c r="I25" s="60"/>
      <c r="J25" s="60"/>
      <c r="K25" s="51">
        <f>IFERROR(SUM(F25:J25)/L25,0)</f>
        <v>0</v>
      </c>
      <c r="L25" s="32">
        <f>COUNTA(F25:J25)</f>
        <v>0</v>
      </c>
      <c r="M25" s="23"/>
    </row>
    <row r="26" spans="1:13" ht="15" x14ac:dyDescent="0.4">
      <c r="A26" s="23"/>
      <c r="B26" s="34" t="str">
        <f t="shared" ca="1" si="0"/>
        <v>H</v>
      </c>
      <c r="C26" s="23"/>
      <c r="D26" s="23"/>
      <c r="E26" s="50" t="s">
        <v>49</v>
      </c>
      <c r="F26" s="60"/>
      <c r="G26" s="60"/>
      <c r="H26" s="60"/>
      <c r="I26" s="60"/>
      <c r="J26" s="60"/>
      <c r="K26" s="51">
        <f>IFERROR(SUM(F26:J26)/L26,0)</f>
        <v>0</v>
      </c>
      <c r="L26" s="32">
        <f t="shared" ref="L26:L29" si="1">COUNTA(F26:J26)</f>
        <v>0</v>
      </c>
      <c r="M26" s="23"/>
    </row>
    <row r="27" spans="1:13" ht="15" x14ac:dyDescent="0.4">
      <c r="A27" s="23"/>
      <c r="B27" s="34" t="str">
        <f t="shared" ca="1" si="0"/>
        <v>H</v>
      </c>
      <c r="C27" s="23"/>
      <c r="D27" s="23"/>
      <c r="E27" s="52" t="s">
        <v>50</v>
      </c>
      <c r="F27" s="36"/>
      <c r="G27" s="35"/>
      <c r="H27" s="35"/>
      <c r="I27" s="35"/>
      <c r="J27" s="35"/>
      <c r="K27" s="51"/>
      <c r="L27" s="32"/>
      <c r="M27" s="23"/>
    </row>
    <row r="28" spans="1:13" ht="15" x14ac:dyDescent="0.4">
      <c r="A28" s="23"/>
      <c r="B28" s="34" t="str">
        <f t="shared" ca="1" si="0"/>
        <v>H</v>
      </c>
      <c r="C28" s="23"/>
      <c r="D28" s="23"/>
      <c r="E28" s="53" t="s">
        <v>51</v>
      </c>
      <c r="F28" s="60"/>
      <c r="G28" s="60"/>
      <c r="H28" s="60"/>
      <c r="I28" s="60"/>
      <c r="J28" s="60"/>
      <c r="K28" s="51">
        <f>IFERROR(SUM(F28:J28)/L28,0)</f>
        <v>0</v>
      </c>
      <c r="L28" s="32">
        <f t="shared" si="1"/>
        <v>0</v>
      </c>
      <c r="M28" s="23"/>
    </row>
    <row r="29" spans="1:13" ht="15" x14ac:dyDescent="0.4">
      <c r="A29" s="23"/>
      <c r="B29" s="34" t="str">
        <f t="shared" ca="1" si="0"/>
        <v>H</v>
      </c>
      <c r="C29" s="23"/>
      <c r="D29" s="23"/>
      <c r="E29" s="53" t="s">
        <v>52</v>
      </c>
      <c r="F29" s="60"/>
      <c r="G29" s="60"/>
      <c r="H29" s="60"/>
      <c r="I29" s="60"/>
      <c r="J29" s="60"/>
      <c r="K29" s="51">
        <f>IFERROR(SUM(F29:J29)/L29,0)</f>
        <v>0</v>
      </c>
      <c r="L29" s="32">
        <f t="shared" si="1"/>
        <v>0</v>
      </c>
      <c r="M29" s="23"/>
    </row>
    <row r="30" spans="1:13" ht="15.4" thickBot="1" x14ac:dyDescent="0.45">
      <c r="A30" s="23"/>
      <c r="B30" s="30"/>
      <c r="C30" s="23"/>
      <c r="D30" s="23"/>
      <c r="E30" s="54"/>
      <c r="F30" s="55"/>
      <c r="G30" s="56"/>
      <c r="H30" s="56"/>
      <c r="I30" s="56"/>
      <c r="J30" s="56"/>
      <c r="K30" s="57"/>
      <c r="L30" s="23"/>
      <c r="M30" s="23"/>
    </row>
    <row r="31" spans="1:13" ht="15.4" thickTop="1" x14ac:dyDescent="0.4">
      <c r="A31" s="23"/>
      <c r="B31" s="31"/>
      <c r="C31" s="23"/>
      <c r="D31" s="23"/>
      <c r="E31" s="23"/>
      <c r="F31" s="25"/>
      <c r="G31" s="25"/>
      <c r="H31" s="25"/>
      <c r="I31" s="25"/>
      <c r="J31" s="25"/>
      <c r="K31" s="23"/>
      <c r="L31" s="23"/>
      <c r="M31" s="23"/>
    </row>
    <row r="32" spans="1:13" x14ac:dyDescent="0.35">
      <c r="A32" s="25"/>
      <c r="B32" s="23"/>
      <c r="C32" s="23"/>
      <c r="D32" s="23"/>
      <c r="E32" s="23"/>
      <c r="F32" s="25"/>
      <c r="G32" s="25"/>
      <c r="H32" s="25"/>
      <c r="I32" s="25"/>
      <c r="J32" s="25"/>
      <c r="K32" s="23"/>
      <c r="L32" s="23"/>
      <c r="M32" s="23"/>
    </row>
    <row r="33" spans="1:13" x14ac:dyDescent="0.35">
      <c r="A33" s="23"/>
      <c r="B33" s="23"/>
      <c r="C33" s="23"/>
      <c r="D33" s="23"/>
      <c r="E33" s="23"/>
      <c r="F33" s="25"/>
      <c r="G33" s="25"/>
      <c r="H33" s="25"/>
      <c r="I33" s="25"/>
      <c r="J33" s="25"/>
      <c r="K33" s="23"/>
      <c r="L33" s="23"/>
      <c r="M33" s="23"/>
    </row>
    <row r="34" spans="1:13" x14ac:dyDescent="0.35">
      <c r="A34" s="23"/>
      <c r="B34" s="23"/>
      <c r="C34" s="23"/>
      <c r="D34" s="23"/>
      <c r="E34" s="23"/>
      <c r="F34" s="25"/>
      <c r="G34" s="25"/>
      <c r="H34" s="25"/>
      <c r="I34" s="25"/>
      <c r="J34" s="25"/>
      <c r="K34" s="23"/>
      <c r="L34" s="23"/>
      <c r="M34" s="23"/>
    </row>
    <row r="35" spans="1:13" x14ac:dyDescent="0.35">
      <c r="A35" s="25"/>
      <c r="B35" s="23"/>
      <c r="C35" s="23"/>
      <c r="D35" s="23"/>
      <c r="E35" s="23"/>
      <c r="F35" s="25"/>
      <c r="G35" s="25"/>
      <c r="H35" s="25"/>
      <c r="I35" s="25"/>
      <c r="J35" s="25"/>
      <c r="K35" s="23"/>
      <c r="L35" s="23"/>
      <c r="M35" s="23"/>
    </row>
    <row r="36" spans="1:13" x14ac:dyDescent="0.35">
      <c r="A36" s="25"/>
      <c r="B36" s="23"/>
      <c r="C36" s="23"/>
      <c r="D36" s="23"/>
      <c r="E36" s="23"/>
      <c r="F36" s="25"/>
      <c r="G36" s="25"/>
      <c r="H36" s="25"/>
      <c r="I36" s="25"/>
      <c r="J36" s="25"/>
      <c r="K36" s="23"/>
      <c r="L36" s="23"/>
      <c r="M36" s="23"/>
    </row>
    <row r="37" spans="1:13" x14ac:dyDescent="0.35">
      <c r="A37" s="25"/>
      <c r="B37" s="23"/>
      <c r="C37" s="23"/>
      <c r="D37" s="23"/>
      <c r="E37" s="23"/>
      <c r="F37" s="25"/>
      <c r="G37" s="25"/>
      <c r="H37" s="25"/>
      <c r="I37" s="25"/>
      <c r="J37" s="25"/>
      <c r="K37" s="23"/>
      <c r="L37" s="23"/>
      <c r="M37" s="23"/>
    </row>
    <row r="38" spans="1:13" x14ac:dyDescent="0.35">
      <c r="A38" s="25"/>
      <c r="B38" s="23"/>
      <c r="C38" s="23"/>
      <c r="D38" s="23"/>
      <c r="E38" s="23"/>
      <c r="F38" s="25"/>
      <c r="G38" s="25"/>
      <c r="H38" s="25"/>
      <c r="I38" s="25"/>
      <c r="J38" s="25"/>
      <c r="K38" s="23"/>
      <c r="L38" s="23"/>
      <c r="M38" s="23"/>
    </row>
    <row r="39" spans="1:13" x14ac:dyDescent="0.35">
      <c r="A39" s="25"/>
      <c r="B39" s="23"/>
      <c r="C39" s="23"/>
      <c r="D39" s="23"/>
      <c r="E39" s="23"/>
      <c r="F39" s="25"/>
      <c r="G39" s="25"/>
      <c r="H39" s="25"/>
      <c r="I39" s="25"/>
      <c r="J39" s="25"/>
      <c r="K39" s="23"/>
      <c r="L39" s="23"/>
      <c r="M39" s="23"/>
    </row>
    <row r="40" spans="1:13" x14ac:dyDescent="0.35">
      <c r="A40" s="25"/>
      <c r="B40" s="23"/>
      <c r="C40" s="23"/>
      <c r="D40" s="23"/>
      <c r="E40" s="23"/>
      <c r="F40" s="25"/>
      <c r="G40" s="25"/>
      <c r="H40" s="25"/>
      <c r="I40" s="25"/>
      <c r="J40" s="25"/>
      <c r="K40" s="23"/>
      <c r="L40" s="23"/>
      <c r="M40" s="23"/>
    </row>
    <row r="41" spans="1:13" x14ac:dyDescent="0.35">
      <c r="A41" s="25"/>
      <c r="B41" s="23"/>
      <c r="C41" s="23"/>
      <c r="D41" s="23"/>
      <c r="E41" s="23"/>
      <c r="F41" s="25"/>
      <c r="G41" s="25"/>
      <c r="H41" s="25"/>
      <c r="I41" s="25"/>
      <c r="J41" s="25"/>
      <c r="K41" s="23"/>
      <c r="L41" s="23"/>
      <c r="M41" s="23"/>
    </row>
    <row r="42" spans="1:13" x14ac:dyDescent="0.35">
      <c r="A42" s="25"/>
      <c r="B42" s="23"/>
      <c r="C42" s="23"/>
      <c r="D42" s="23"/>
      <c r="E42" s="23"/>
      <c r="F42" s="25"/>
      <c r="G42" s="25"/>
      <c r="H42" s="25"/>
      <c r="I42" s="25"/>
      <c r="J42" s="25"/>
      <c r="K42" s="23"/>
      <c r="L42" s="23"/>
      <c r="M42" s="23"/>
    </row>
  </sheetData>
  <sheetProtection algorithmName="SHA-512" hashValue="aeVwbQSZBamaGwoC3ed+73lgbolUwIcIEDp8RAj5wTYnLmzggCOkNrC8WRxTgQymGHp3qjdzr4jG5wyh5gD0sg==" saltValue="JxlykC90nk64YNFyY2ZkG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649DE82EC96448521886ECD3A3B5C" ma:contentTypeVersion="41" ma:contentTypeDescription="Create a new document." ma:contentTypeScope="" ma:versionID="80e9908a27ef3885c8aa9b7817c6f083">
  <xsd:schema xmlns:xsd="http://www.w3.org/2001/XMLSchema" xmlns:xs="http://www.w3.org/2001/XMLSchema" xmlns:p="http://schemas.microsoft.com/office/2006/metadata/properties" xmlns:ns2="f9796c97-9864-4a1d-a039-917503085828" xmlns:ns3="c25674e3-394e-4a3d-ae03-81b0809bcf34" targetNamespace="http://schemas.microsoft.com/office/2006/metadata/properties" ma:root="true" ma:fieldsID="8bfed2d51929709a5a0ab58f3b552ce6" ns2:_="" ns3:_="">
    <xsd:import namespace="f9796c97-9864-4a1d-a039-917503085828"/>
    <xsd:import namespace="c25674e3-394e-4a3d-ae03-81b0809bcf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lcf76f155ced4ddcb4097134ff3c332f" minOccurs="0"/>
                <xsd:element ref="ns2:TaxCatchAll" minOccurs="0"/>
                <xsd:element ref="ns3:Dat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96c97-9864-4a1d-a039-9175030858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4" nillable="true" ma:displayName="Taxonomy Catch All Column" ma:hidden="true" ma:list="{ff8b197e-abce-415d-87a2-064b310c14f5}" ma:internalName="TaxCatchAll" ma:showField="CatchAllData" ma:web="f9796c97-9864-4a1d-a039-9175030858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674e3-394e-4a3d-ae03-81b0809bcf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51f47cd6-212f-4ea2-b6af-f1d1e47bdb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45" nillable="true" ma:displayName="Date" ma:format="DateOnly" ma:internalName="Date">
      <xsd:simpleType>
        <xsd:restriction base="dms:DateTime"/>
      </xsd:simpleType>
    </xsd:element>
    <xsd:element name="MediaServiceObjectDetectorVersions" ma:index="4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c25674e3-394e-4a3d-ae03-81b0809bcf34" xsi:nil="true"/>
    <Invited_Teachers xmlns="c25674e3-394e-4a3d-ae03-81b0809bcf34" xsi:nil="true"/>
    <IsNotebookLocked xmlns="c25674e3-394e-4a3d-ae03-81b0809bcf34" xsi:nil="true"/>
    <FolderType xmlns="c25674e3-394e-4a3d-ae03-81b0809bcf34" xsi:nil="true"/>
    <Templates xmlns="c25674e3-394e-4a3d-ae03-81b0809bcf34" xsi:nil="true"/>
    <Owner xmlns="c25674e3-394e-4a3d-ae03-81b0809bcf34">
      <UserInfo>
        <DisplayName/>
        <AccountId xsi:nil="true"/>
        <AccountType/>
      </UserInfo>
    </Owner>
    <Students xmlns="c25674e3-394e-4a3d-ae03-81b0809bcf34">
      <UserInfo>
        <DisplayName/>
        <AccountId xsi:nil="true"/>
        <AccountType/>
      </UserInfo>
    </Students>
    <Student_Groups xmlns="c25674e3-394e-4a3d-ae03-81b0809bcf34">
      <UserInfo>
        <DisplayName/>
        <AccountId xsi:nil="true"/>
        <AccountType/>
      </UserInfo>
    </Student_Groups>
    <Math_Settings xmlns="c25674e3-394e-4a3d-ae03-81b0809bcf34" xsi:nil="true"/>
    <AppVersion xmlns="c25674e3-394e-4a3d-ae03-81b0809bcf34" xsi:nil="true"/>
    <LMS_Mappings xmlns="c25674e3-394e-4a3d-ae03-81b0809bcf34" xsi:nil="true"/>
    <NotebookType xmlns="c25674e3-394e-4a3d-ae03-81b0809bcf34" xsi:nil="true"/>
    <Distribution_Groups xmlns="c25674e3-394e-4a3d-ae03-81b0809bcf34" xsi:nil="true"/>
    <Has_Teacher_Only_SectionGroup xmlns="c25674e3-394e-4a3d-ae03-81b0809bcf34" xsi:nil="true"/>
    <Teams_Channel_Section_Location xmlns="c25674e3-394e-4a3d-ae03-81b0809bcf34" xsi:nil="true"/>
    <Teachers xmlns="c25674e3-394e-4a3d-ae03-81b0809bcf34">
      <UserInfo>
        <DisplayName/>
        <AccountId xsi:nil="true"/>
        <AccountType/>
      </UserInfo>
    </Teachers>
    <Is_Collaboration_Space_Locked xmlns="c25674e3-394e-4a3d-ae03-81b0809bcf34" xsi:nil="true"/>
    <TeamsChannelId xmlns="c25674e3-394e-4a3d-ae03-81b0809bcf34" xsi:nil="true"/>
    <Invited_Students xmlns="c25674e3-394e-4a3d-ae03-81b0809bcf34" xsi:nil="true"/>
    <CultureName xmlns="c25674e3-394e-4a3d-ae03-81b0809bcf34" xsi:nil="true"/>
    <Self_Registration_Enabled xmlns="c25674e3-394e-4a3d-ae03-81b0809bcf34" xsi:nil="true"/>
    <lcf76f155ced4ddcb4097134ff3c332f xmlns="c25674e3-394e-4a3d-ae03-81b0809bcf34">
      <Terms xmlns="http://schemas.microsoft.com/office/infopath/2007/PartnerControls"/>
    </lcf76f155ced4ddcb4097134ff3c332f>
    <TaxCatchAll xmlns="f9796c97-9864-4a1d-a039-917503085828" xsi:nil="true"/>
    <Date xmlns="c25674e3-394e-4a3d-ae03-81b0809bcf34" xsi:nil="true"/>
    <SharedWithUsers xmlns="f9796c97-9864-4a1d-a039-917503085828">
      <UserInfo>
        <DisplayName>Renee Cobcroft</DisplayName>
        <AccountId>8655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BCC13-323C-4C72-A01F-78772E2D9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96c97-9864-4a1d-a039-917503085828"/>
    <ds:schemaRef ds:uri="c25674e3-394e-4a3d-ae03-81b0809bcf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43803-2485-4C5D-BABD-F3F76469CAFA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c25674e3-394e-4a3d-ae03-81b0809bcf3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9796c97-9864-4a1d-a039-917503085828"/>
  </ds:schemaRefs>
</ds:datastoreItem>
</file>

<file path=customXml/itemProps3.xml><?xml version="1.0" encoding="utf-8"?>
<ds:datastoreItem xmlns:ds="http://schemas.openxmlformats.org/officeDocument/2006/customXml" ds:itemID="{A2767790-3858-45F8-9D37-786429925F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Title</vt:lpstr>
      <vt:lpstr>Instructions</vt:lpstr>
      <vt:lpstr>Class Data</vt:lpstr>
      <vt:lpstr>Investigation (1)</vt:lpstr>
      <vt:lpstr>Investigation (2)</vt:lpstr>
      <vt:lpstr>Investigation (3)</vt:lpstr>
      <vt:lpstr>Investigation (4)</vt:lpstr>
      <vt:lpstr>Investigation (5)</vt:lpstr>
      <vt:lpstr>Investigation (6)</vt:lpstr>
      <vt:lpstr>Investigation (7)</vt:lpstr>
      <vt:lpstr>Investigation (8)</vt:lpstr>
      <vt:lpstr>Investigation (9)</vt:lpstr>
      <vt:lpstr>Investigation (10)</vt:lpstr>
      <vt:lpstr>Investigation (11)</vt:lpstr>
      <vt:lpstr>Investigation (12)</vt:lpstr>
      <vt:lpstr>Investigation (13)</vt:lpstr>
      <vt:lpstr>Investigation (14)</vt:lpstr>
      <vt:lpstr>Investigation (15)</vt:lpstr>
      <vt:lpstr>Title!OLE_LINK1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Maths – S4 – U1 – L8 – myths and misconceptions</dc:title>
  <dc:subject/>
  <dc:creator>NSW Department of Education</dc:creator>
  <cp:keywords/>
  <dc:description/>
  <cp:revision/>
  <dcterms:created xsi:type="dcterms:W3CDTF">2021-06-21T22:49:32Z</dcterms:created>
  <dcterms:modified xsi:type="dcterms:W3CDTF">2024-03-05T01:11:20Z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0x0101001C0649DE82EC96448521886ECD3A3B5C</vt:lpwstr>
  </property>
  <property fmtid="{D5CDD505-2E9C-101B-9397-08002B2CF9AE}" pid="3" name="MediaServiceImageTags">
    <vt:lpwstr/>
  </property>
  <property fmtid="{D5CDD505-2E9C-101B-9397-08002B2CF9AE}" pid="4" name="MSIP_Label_b603dfd7-d93a-4381-a340-2995d8282205_Enabled">
    <vt:lpwstr>true</vt:lpwstr>
  </property>
  <property fmtid="{D5CDD505-2E9C-101B-9397-08002B2CF9AE}" pid="5" name="MSIP_Label_b603dfd7-d93a-4381-a340-2995d8282205_SetDate">
    <vt:lpwstr>2024-02-27T22:33:05Z</vt:lpwstr>
  </property>
  <property fmtid="{D5CDD505-2E9C-101B-9397-08002B2CF9AE}" pid="6" name="MSIP_Label_b603dfd7-d93a-4381-a340-2995d8282205_Method">
    <vt:lpwstr>Standard</vt:lpwstr>
  </property>
  <property fmtid="{D5CDD505-2E9C-101B-9397-08002B2CF9AE}" pid="7" name="MSIP_Label_b603dfd7-d93a-4381-a340-2995d8282205_Name">
    <vt:lpwstr>OFFICIAL</vt:lpwstr>
  </property>
  <property fmtid="{D5CDD505-2E9C-101B-9397-08002B2CF9AE}" pid="8" name="MSIP_Label_b603dfd7-d93a-4381-a340-2995d8282205_SiteId">
    <vt:lpwstr>05a0e69a-418a-47c1-9c25-9387261bf991</vt:lpwstr>
  </property>
  <property fmtid="{D5CDD505-2E9C-101B-9397-08002B2CF9AE}" pid="9" name="MSIP_Label_b603dfd7-d93a-4381-a340-2995d8282205_ActionId">
    <vt:lpwstr>4e8eb715-9af9-414b-87a7-80bb9464f710</vt:lpwstr>
  </property>
  <property fmtid="{D5CDD505-2E9C-101B-9397-08002B2CF9AE}" pid="10" name="MSIP_Label_b603dfd7-d93a-4381-a340-2995d8282205_ContentBits">
    <vt:lpwstr>0</vt:lpwstr>
  </property>
</Properties>
</file>